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9440" windowHeight="12315"/>
  </bookViews>
  <sheets>
    <sheet name="9-22-14" sheetId="49" r:id="rId1"/>
    <sheet name="9-15-14" sheetId="48" r:id="rId2"/>
    <sheet name="9-8-14" sheetId="47" r:id="rId3"/>
    <sheet name="9-1-14" sheetId="46" r:id="rId4"/>
    <sheet name="8-25-14 " sheetId="45" r:id="rId5"/>
    <sheet name="8-18-14 " sheetId="43" r:id="rId6"/>
    <sheet name="8-11-14" sheetId="42" r:id="rId7"/>
    <sheet name="8-4-14" sheetId="41" r:id="rId8"/>
    <sheet name="7-28-14" sheetId="40" r:id="rId9"/>
    <sheet name="7-21-14" sheetId="39" r:id="rId10"/>
    <sheet name="7-14-14" sheetId="38" r:id="rId11"/>
    <sheet name="7-7-14" sheetId="37" r:id="rId12"/>
    <sheet name="6-30-14" sheetId="36" r:id="rId13"/>
    <sheet name="6-23-14" sheetId="35" r:id="rId14"/>
    <sheet name="6-16-14" sheetId="34" r:id="rId15"/>
    <sheet name="6-9-14" sheetId="33" r:id="rId16"/>
    <sheet name="6-2-14" sheetId="32" r:id="rId17"/>
    <sheet name="5-26-14" sheetId="31" r:id="rId18"/>
    <sheet name="5-19-14" sheetId="30" r:id="rId19"/>
    <sheet name="5-12-14" sheetId="29" r:id="rId20"/>
  </sheets>
  <calcPr calcId="145621"/>
</workbook>
</file>

<file path=xl/calcChain.xml><?xml version="1.0" encoding="utf-8"?>
<calcChain xmlns="http://schemas.openxmlformats.org/spreadsheetml/2006/main">
  <c r="R65" i="49" l="1"/>
  <c r="Q65" i="49"/>
  <c r="P65" i="49"/>
  <c r="K65" i="49"/>
  <c r="H65" i="49"/>
  <c r="E65" i="49"/>
  <c r="R64" i="49"/>
  <c r="Q64" i="49"/>
  <c r="P64" i="49"/>
  <c r="K64" i="49"/>
  <c r="H64" i="49"/>
  <c r="E64" i="49"/>
  <c r="R63" i="49"/>
  <c r="Q63" i="49"/>
  <c r="P63" i="49"/>
  <c r="K63" i="49"/>
  <c r="H63" i="49"/>
  <c r="E63" i="49"/>
  <c r="R62" i="49"/>
  <c r="Q62" i="49"/>
  <c r="P62" i="49"/>
  <c r="K62" i="49"/>
  <c r="H62" i="49"/>
  <c r="E62" i="49"/>
  <c r="R61" i="49"/>
  <c r="Q61" i="49"/>
  <c r="P61" i="49"/>
  <c r="K61" i="49"/>
  <c r="H61" i="49"/>
  <c r="E61" i="49"/>
  <c r="R60" i="49"/>
  <c r="Q60" i="49"/>
  <c r="P60" i="49"/>
  <c r="K60" i="49"/>
  <c r="H60" i="49"/>
  <c r="E60" i="49"/>
  <c r="R59" i="49"/>
  <c r="Q59" i="49"/>
  <c r="P59" i="49"/>
  <c r="K59" i="49"/>
  <c r="H59" i="49"/>
  <c r="E59" i="49"/>
  <c r="R57" i="49"/>
  <c r="Q57" i="49"/>
  <c r="P57" i="49"/>
  <c r="K57" i="49"/>
  <c r="H57" i="49"/>
  <c r="E57" i="49"/>
  <c r="R56" i="49"/>
  <c r="Q56" i="49"/>
  <c r="P56" i="49"/>
  <c r="K56" i="49"/>
  <c r="H56" i="49"/>
  <c r="E56" i="49"/>
  <c r="R55" i="49"/>
  <c r="Q55" i="49"/>
  <c r="P55" i="49"/>
  <c r="K55" i="49"/>
  <c r="H55" i="49"/>
  <c r="E55" i="49"/>
  <c r="R54" i="49"/>
  <c r="Q54" i="49"/>
  <c r="P54" i="49"/>
  <c r="K54" i="49"/>
  <c r="H54" i="49"/>
  <c r="E54" i="49"/>
  <c r="R53" i="49"/>
  <c r="Q53" i="49"/>
  <c r="P53" i="49"/>
  <c r="K53" i="49"/>
  <c r="H53" i="49"/>
  <c r="E53" i="49"/>
  <c r="R52" i="49"/>
  <c r="Q52" i="49"/>
  <c r="P52" i="49"/>
  <c r="K52" i="49"/>
  <c r="H52" i="49"/>
  <c r="E52" i="49"/>
  <c r="R51" i="49"/>
  <c r="Q51" i="49"/>
  <c r="P51" i="49"/>
  <c r="K51" i="49"/>
  <c r="H51" i="49"/>
  <c r="E51" i="49"/>
  <c r="R50" i="49"/>
  <c r="Q50" i="49"/>
  <c r="P50" i="49"/>
  <c r="K50" i="49"/>
  <c r="H50" i="49"/>
  <c r="E50" i="49"/>
  <c r="R49" i="49"/>
  <c r="Q49" i="49"/>
  <c r="P49" i="49"/>
  <c r="K49" i="49"/>
  <c r="H49" i="49"/>
  <c r="E49" i="49"/>
  <c r="R48" i="49"/>
  <c r="Q48" i="49"/>
  <c r="P48" i="49"/>
  <c r="K48" i="49"/>
  <c r="H48" i="49"/>
  <c r="E48" i="49"/>
  <c r="R47" i="49"/>
  <c r="Q47" i="49"/>
  <c r="P47" i="49"/>
  <c r="K47" i="49"/>
  <c r="H47" i="49"/>
  <c r="E47" i="49"/>
  <c r="R46" i="49"/>
  <c r="Q46" i="49"/>
  <c r="P46" i="49"/>
  <c r="K46" i="49"/>
  <c r="H46" i="49"/>
  <c r="E46" i="49"/>
  <c r="R45" i="49"/>
  <c r="Q45" i="49"/>
  <c r="P45" i="49"/>
  <c r="K45" i="49"/>
  <c r="H45" i="49"/>
  <c r="E45" i="49"/>
  <c r="R44" i="49"/>
  <c r="Q44" i="49"/>
  <c r="P44" i="49"/>
  <c r="K44" i="49"/>
  <c r="H44" i="49"/>
  <c r="E44" i="49"/>
  <c r="R43" i="49"/>
  <c r="Q43" i="49"/>
  <c r="P43" i="49"/>
  <c r="K43" i="49"/>
  <c r="H43" i="49"/>
  <c r="E43" i="49"/>
  <c r="R42" i="49"/>
  <c r="Q42" i="49"/>
  <c r="P42" i="49"/>
  <c r="K42" i="49"/>
  <c r="H42" i="49"/>
  <c r="E42" i="49"/>
  <c r="R41" i="49"/>
  <c r="Q41" i="49"/>
  <c r="P41" i="49"/>
  <c r="K41" i="49"/>
  <c r="H41" i="49"/>
  <c r="E41" i="49"/>
  <c r="R40" i="49"/>
  <c r="Q40" i="49"/>
  <c r="P40" i="49"/>
  <c r="K40" i="49"/>
  <c r="H40" i="49"/>
  <c r="E40" i="49"/>
  <c r="R39" i="49"/>
  <c r="Q39" i="49"/>
  <c r="P39" i="49"/>
  <c r="K39" i="49"/>
  <c r="H39" i="49"/>
  <c r="E39" i="49"/>
  <c r="R38" i="49"/>
  <c r="Q38" i="49"/>
  <c r="P38" i="49"/>
  <c r="K38" i="49"/>
  <c r="H38" i="49"/>
  <c r="E38" i="49"/>
  <c r="R37" i="49"/>
  <c r="Q37" i="49"/>
  <c r="P37" i="49"/>
  <c r="K37" i="49"/>
  <c r="H37" i="49"/>
  <c r="E37" i="49"/>
  <c r="R36" i="49"/>
  <c r="Q36" i="49"/>
  <c r="P36" i="49"/>
  <c r="K36" i="49"/>
  <c r="H36" i="49"/>
  <c r="E36" i="49"/>
  <c r="R35" i="49"/>
  <c r="Q35" i="49"/>
  <c r="P35" i="49"/>
  <c r="K35" i="49"/>
  <c r="H35" i="49"/>
  <c r="E35" i="49"/>
  <c r="R34" i="49"/>
  <c r="Q34" i="49"/>
  <c r="P34" i="49"/>
  <c r="K34" i="49"/>
  <c r="H34" i="49"/>
  <c r="E34" i="49"/>
  <c r="R33" i="49"/>
  <c r="Q33" i="49"/>
  <c r="P33" i="49"/>
  <c r="K33" i="49"/>
  <c r="H33" i="49"/>
  <c r="E33" i="49"/>
  <c r="R32" i="49"/>
  <c r="Q32" i="49"/>
  <c r="P32" i="49"/>
  <c r="K32" i="49"/>
  <c r="H32" i="49"/>
  <c r="E32" i="49"/>
  <c r="R31" i="49"/>
  <c r="Q31" i="49"/>
  <c r="P31" i="49"/>
  <c r="K31" i="49"/>
  <c r="H31" i="49"/>
  <c r="E31" i="49"/>
  <c r="R30" i="49"/>
  <c r="Q30" i="49"/>
  <c r="P30" i="49"/>
  <c r="K30" i="49"/>
  <c r="H30" i="49"/>
  <c r="E30" i="49"/>
  <c r="R29" i="49"/>
  <c r="Q29" i="49"/>
  <c r="P29" i="49"/>
  <c r="K29" i="49"/>
  <c r="H29" i="49"/>
  <c r="E29" i="49"/>
  <c r="R28" i="49"/>
  <c r="Q28" i="49"/>
  <c r="P28" i="49"/>
  <c r="K28" i="49"/>
  <c r="H28" i="49"/>
  <c r="E28" i="49"/>
  <c r="R27" i="49"/>
  <c r="Q27" i="49"/>
  <c r="P27" i="49"/>
  <c r="K27" i="49"/>
  <c r="H27" i="49"/>
  <c r="E27" i="49"/>
  <c r="O25" i="49"/>
  <c r="N25" i="49"/>
  <c r="M25" i="49"/>
  <c r="J25" i="49"/>
  <c r="I25" i="49"/>
  <c r="G25" i="49"/>
  <c r="Q25" i="49" s="1"/>
  <c r="F25" i="49"/>
  <c r="D25" i="49"/>
  <c r="C25" i="49"/>
  <c r="R24" i="49"/>
  <c r="Q24" i="49"/>
  <c r="P24" i="49"/>
  <c r="K24" i="49"/>
  <c r="H24" i="49"/>
  <c r="E24" i="49"/>
  <c r="R23" i="49"/>
  <c r="Q23" i="49"/>
  <c r="P23" i="49"/>
  <c r="K23" i="49"/>
  <c r="H23" i="49"/>
  <c r="E23" i="49"/>
  <c r="R22" i="49"/>
  <c r="Q22" i="49"/>
  <c r="P22" i="49"/>
  <c r="K22" i="49"/>
  <c r="H22" i="49"/>
  <c r="E22" i="49"/>
  <c r="R21" i="49"/>
  <c r="Q21" i="49"/>
  <c r="P21" i="49"/>
  <c r="K21" i="49"/>
  <c r="H21" i="49"/>
  <c r="E21" i="49"/>
  <c r="R20" i="49"/>
  <c r="Q20" i="49"/>
  <c r="P20" i="49"/>
  <c r="K20" i="49"/>
  <c r="H20" i="49"/>
  <c r="E20" i="49"/>
  <c r="R19" i="49"/>
  <c r="Q19" i="49"/>
  <c r="P19" i="49"/>
  <c r="K19" i="49"/>
  <c r="H19" i="49"/>
  <c r="E19" i="49"/>
  <c r="R18" i="49"/>
  <c r="Q18" i="49"/>
  <c r="P18" i="49"/>
  <c r="K18" i="49"/>
  <c r="H18" i="49"/>
  <c r="E18" i="49"/>
  <c r="R17" i="49"/>
  <c r="Q17" i="49"/>
  <c r="P17" i="49"/>
  <c r="K17" i="49"/>
  <c r="H17" i="49"/>
  <c r="E17" i="49"/>
  <c r="O15" i="49"/>
  <c r="N15" i="49"/>
  <c r="M15" i="49"/>
  <c r="J15" i="49"/>
  <c r="I15" i="49"/>
  <c r="G15" i="49"/>
  <c r="Q15" i="49" s="1"/>
  <c r="F15" i="49"/>
  <c r="D15" i="49"/>
  <c r="C15" i="49"/>
  <c r="R14" i="49"/>
  <c r="Q14" i="49"/>
  <c r="P14" i="49"/>
  <c r="K14" i="49"/>
  <c r="H14" i="49"/>
  <c r="E14" i="49"/>
  <c r="R13" i="49"/>
  <c r="Q13" i="49"/>
  <c r="P13" i="49"/>
  <c r="K13" i="49"/>
  <c r="H13" i="49"/>
  <c r="E13" i="49"/>
  <c r="R12" i="49"/>
  <c r="Q12" i="49"/>
  <c r="P12" i="49"/>
  <c r="K12" i="49"/>
  <c r="H12" i="49"/>
  <c r="E12" i="49"/>
  <c r="R11" i="49"/>
  <c r="Q11" i="49"/>
  <c r="P11" i="49"/>
  <c r="K11" i="49"/>
  <c r="H11" i="49"/>
  <c r="E11" i="49"/>
  <c r="R10" i="49"/>
  <c r="Q10" i="49"/>
  <c r="P10" i="49"/>
  <c r="K10" i="49"/>
  <c r="H10" i="49"/>
  <c r="E10" i="49"/>
  <c r="R9" i="49"/>
  <c r="Q9" i="49"/>
  <c r="P9" i="49"/>
  <c r="K9" i="49"/>
  <c r="H9" i="49"/>
  <c r="E9" i="49"/>
  <c r="R8" i="49"/>
  <c r="Q8" i="49"/>
  <c r="P8" i="49"/>
  <c r="K8" i="49"/>
  <c r="H8" i="49"/>
  <c r="E8" i="49"/>
  <c r="R7" i="49"/>
  <c r="Q7" i="49"/>
  <c r="P7" i="49"/>
  <c r="K7" i="49"/>
  <c r="H7" i="49"/>
  <c r="E7" i="49"/>
  <c r="R15" i="49" l="1"/>
  <c r="H25" i="49"/>
  <c r="K15" i="49"/>
  <c r="P15" i="49"/>
  <c r="E25" i="49"/>
  <c r="R25" i="49"/>
  <c r="E15" i="49"/>
  <c r="K25" i="49"/>
  <c r="P25" i="49"/>
  <c r="H15" i="49"/>
  <c r="R65" i="48"/>
  <c r="Q65" i="48"/>
  <c r="P65" i="48"/>
  <c r="K65" i="48"/>
  <c r="H65" i="48"/>
  <c r="E65" i="48"/>
  <c r="R64" i="48"/>
  <c r="Q64" i="48"/>
  <c r="P64" i="48"/>
  <c r="K64" i="48"/>
  <c r="H64" i="48"/>
  <c r="E64" i="48"/>
  <c r="R63" i="48"/>
  <c r="Q63" i="48"/>
  <c r="P63" i="48"/>
  <c r="K63" i="48"/>
  <c r="H63" i="48"/>
  <c r="E63" i="48"/>
  <c r="R62" i="48"/>
  <c r="Q62" i="48"/>
  <c r="P62" i="48"/>
  <c r="K62" i="48"/>
  <c r="H62" i="48"/>
  <c r="E62" i="48"/>
  <c r="R61" i="48"/>
  <c r="Q61" i="48"/>
  <c r="P61" i="48"/>
  <c r="K61" i="48"/>
  <c r="H61" i="48"/>
  <c r="E61" i="48"/>
  <c r="R60" i="48"/>
  <c r="Q60" i="48"/>
  <c r="P60" i="48"/>
  <c r="K60" i="48"/>
  <c r="H60" i="48"/>
  <c r="E60" i="48"/>
  <c r="R59" i="48"/>
  <c r="Q59" i="48"/>
  <c r="P59" i="48"/>
  <c r="K59" i="48"/>
  <c r="H59" i="48"/>
  <c r="E59" i="48"/>
  <c r="R57" i="48"/>
  <c r="Q57" i="48"/>
  <c r="P57" i="48"/>
  <c r="K57" i="48"/>
  <c r="H57" i="48"/>
  <c r="E57" i="48"/>
  <c r="R56" i="48"/>
  <c r="Q56" i="48"/>
  <c r="P56" i="48"/>
  <c r="K56" i="48"/>
  <c r="H56" i="48"/>
  <c r="E56" i="48"/>
  <c r="R55" i="48"/>
  <c r="Q55" i="48"/>
  <c r="P55" i="48"/>
  <c r="K55" i="48"/>
  <c r="H55" i="48"/>
  <c r="E55" i="48"/>
  <c r="R54" i="48"/>
  <c r="Q54" i="48"/>
  <c r="P54" i="48"/>
  <c r="K54" i="48"/>
  <c r="H54" i="48"/>
  <c r="E54" i="48"/>
  <c r="R53" i="48"/>
  <c r="Q53" i="48"/>
  <c r="P53" i="48"/>
  <c r="K53" i="48"/>
  <c r="H53" i="48"/>
  <c r="E53" i="48"/>
  <c r="R52" i="48"/>
  <c r="Q52" i="48"/>
  <c r="P52" i="48"/>
  <c r="K52" i="48"/>
  <c r="H52" i="48"/>
  <c r="E52" i="48"/>
  <c r="R51" i="48"/>
  <c r="Q51" i="48"/>
  <c r="P51" i="48"/>
  <c r="K51" i="48"/>
  <c r="H51" i="48"/>
  <c r="E51" i="48"/>
  <c r="R50" i="48"/>
  <c r="Q50" i="48"/>
  <c r="P50" i="48"/>
  <c r="K50" i="48"/>
  <c r="H50" i="48"/>
  <c r="E50" i="48"/>
  <c r="R49" i="48"/>
  <c r="Q49" i="48"/>
  <c r="P49" i="48"/>
  <c r="K49" i="48"/>
  <c r="H49" i="48"/>
  <c r="E49" i="48"/>
  <c r="R48" i="48"/>
  <c r="Q48" i="48"/>
  <c r="P48" i="48"/>
  <c r="K48" i="48"/>
  <c r="H48" i="48"/>
  <c r="E48" i="48"/>
  <c r="R47" i="48"/>
  <c r="Q47" i="48"/>
  <c r="P47" i="48"/>
  <c r="K47" i="48"/>
  <c r="H47" i="48"/>
  <c r="E47" i="48"/>
  <c r="R46" i="48"/>
  <c r="Q46" i="48"/>
  <c r="P46" i="48"/>
  <c r="K46" i="48"/>
  <c r="H46" i="48"/>
  <c r="E46" i="48"/>
  <c r="R45" i="48"/>
  <c r="Q45" i="48"/>
  <c r="P45" i="48"/>
  <c r="K45" i="48"/>
  <c r="H45" i="48"/>
  <c r="E45" i="48"/>
  <c r="R44" i="48"/>
  <c r="Q44" i="48"/>
  <c r="P44" i="48"/>
  <c r="K44" i="48"/>
  <c r="H44" i="48"/>
  <c r="E44" i="48"/>
  <c r="R43" i="48"/>
  <c r="Q43" i="48"/>
  <c r="P43" i="48"/>
  <c r="K43" i="48"/>
  <c r="H43" i="48"/>
  <c r="E43" i="48"/>
  <c r="R42" i="48"/>
  <c r="Q42" i="48"/>
  <c r="P42" i="48"/>
  <c r="K42" i="48"/>
  <c r="H42" i="48"/>
  <c r="E42" i="48"/>
  <c r="R41" i="48"/>
  <c r="Q41" i="48"/>
  <c r="P41" i="48"/>
  <c r="K41" i="48"/>
  <c r="H41" i="48"/>
  <c r="E41" i="48"/>
  <c r="R40" i="48"/>
  <c r="Q40" i="48"/>
  <c r="P40" i="48"/>
  <c r="K40" i="48"/>
  <c r="H40" i="48"/>
  <c r="E40" i="48"/>
  <c r="R39" i="48"/>
  <c r="Q39" i="48"/>
  <c r="P39" i="48"/>
  <c r="K39" i="48"/>
  <c r="H39" i="48"/>
  <c r="E39" i="48"/>
  <c r="R38" i="48"/>
  <c r="Q38" i="48"/>
  <c r="P38" i="48"/>
  <c r="K38" i="48"/>
  <c r="H38" i="48"/>
  <c r="E38" i="48"/>
  <c r="R37" i="48"/>
  <c r="Q37" i="48"/>
  <c r="P37" i="48"/>
  <c r="K37" i="48"/>
  <c r="H37" i="48"/>
  <c r="E37" i="48"/>
  <c r="R36" i="48"/>
  <c r="Q36" i="48"/>
  <c r="P36" i="48"/>
  <c r="K36" i="48"/>
  <c r="H36" i="48"/>
  <c r="E36" i="48"/>
  <c r="R35" i="48"/>
  <c r="Q35" i="48"/>
  <c r="P35" i="48"/>
  <c r="K35" i="48"/>
  <c r="H35" i="48"/>
  <c r="E35" i="48"/>
  <c r="R34" i="48"/>
  <c r="Q34" i="48"/>
  <c r="P34" i="48"/>
  <c r="K34" i="48"/>
  <c r="H34" i="48"/>
  <c r="E34" i="48"/>
  <c r="R33" i="48"/>
  <c r="Q33" i="48"/>
  <c r="P33" i="48"/>
  <c r="K33" i="48"/>
  <c r="H33" i="48"/>
  <c r="E33" i="48"/>
  <c r="R32" i="48"/>
  <c r="Q32" i="48"/>
  <c r="P32" i="48"/>
  <c r="K32" i="48"/>
  <c r="H32" i="48"/>
  <c r="E32" i="48"/>
  <c r="R31" i="48"/>
  <c r="Q31" i="48"/>
  <c r="P31" i="48"/>
  <c r="K31" i="48"/>
  <c r="H31" i="48"/>
  <c r="E31" i="48"/>
  <c r="R30" i="48"/>
  <c r="Q30" i="48"/>
  <c r="P30" i="48"/>
  <c r="K30" i="48"/>
  <c r="H30" i="48"/>
  <c r="E30" i="48"/>
  <c r="R29" i="48"/>
  <c r="Q29" i="48"/>
  <c r="P29" i="48"/>
  <c r="K29" i="48"/>
  <c r="H29" i="48"/>
  <c r="E29" i="48"/>
  <c r="R28" i="48"/>
  <c r="Q28" i="48"/>
  <c r="P28" i="48"/>
  <c r="K28" i="48"/>
  <c r="H28" i="48"/>
  <c r="E28" i="48"/>
  <c r="R27" i="48"/>
  <c r="Q27" i="48"/>
  <c r="P27" i="48"/>
  <c r="K27" i="48"/>
  <c r="H27" i="48"/>
  <c r="E27" i="48"/>
  <c r="O25" i="48"/>
  <c r="N25" i="48"/>
  <c r="M25" i="48"/>
  <c r="J25" i="48"/>
  <c r="I25" i="48"/>
  <c r="G25" i="48"/>
  <c r="Q25" i="48" s="1"/>
  <c r="F25" i="48"/>
  <c r="D25" i="48"/>
  <c r="C25" i="48"/>
  <c r="R24" i="48"/>
  <c r="Q24" i="48"/>
  <c r="P24" i="48"/>
  <c r="K24" i="48"/>
  <c r="H24" i="48"/>
  <c r="E24" i="48"/>
  <c r="R23" i="48"/>
  <c r="Q23" i="48"/>
  <c r="P23" i="48"/>
  <c r="K23" i="48"/>
  <c r="H23" i="48"/>
  <c r="E23" i="48"/>
  <c r="R22" i="48"/>
  <c r="Q22" i="48"/>
  <c r="P22" i="48"/>
  <c r="K22" i="48"/>
  <c r="H22" i="48"/>
  <c r="E22" i="48"/>
  <c r="R21" i="48"/>
  <c r="Q21" i="48"/>
  <c r="P21" i="48"/>
  <c r="K21" i="48"/>
  <c r="H21" i="48"/>
  <c r="E21" i="48"/>
  <c r="R20" i="48"/>
  <c r="Q20" i="48"/>
  <c r="P20" i="48"/>
  <c r="K20" i="48"/>
  <c r="H20" i="48"/>
  <c r="E20" i="48"/>
  <c r="R19" i="48"/>
  <c r="Q19" i="48"/>
  <c r="P19" i="48"/>
  <c r="K19" i="48"/>
  <c r="H19" i="48"/>
  <c r="E19" i="48"/>
  <c r="R18" i="48"/>
  <c r="Q18" i="48"/>
  <c r="P18" i="48"/>
  <c r="K18" i="48"/>
  <c r="H18" i="48"/>
  <c r="E18" i="48"/>
  <c r="R17" i="48"/>
  <c r="Q17" i="48"/>
  <c r="P17" i="48"/>
  <c r="K17" i="48"/>
  <c r="H17" i="48"/>
  <c r="E17" i="48"/>
  <c r="O15" i="48"/>
  <c r="N15" i="48"/>
  <c r="M15" i="48"/>
  <c r="J15" i="48"/>
  <c r="I15" i="48"/>
  <c r="G15" i="48"/>
  <c r="Q15" i="48" s="1"/>
  <c r="F15" i="48"/>
  <c r="D15" i="48"/>
  <c r="C15" i="48"/>
  <c r="R14" i="48"/>
  <c r="Q14" i="48"/>
  <c r="P14" i="48"/>
  <c r="K14" i="48"/>
  <c r="H14" i="48"/>
  <c r="E14" i="48"/>
  <c r="R13" i="48"/>
  <c r="Q13" i="48"/>
  <c r="P13" i="48"/>
  <c r="K13" i="48"/>
  <c r="H13" i="48"/>
  <c r="E13" i="48"/>
  <c r="R12" i="48"/>
  <c r="Q12" i="48"/>
  <c r="P12" i="48"/>
  <c r="K12" i="48"/>
  <c r="H12" i="48"/>
  <c r="E12" i="48"/>
  <c r="R11" i="48"/>
  <c r="Q11" i="48"/>
  <c r="P11" i="48"/>
  <c r="K11" i="48"/>
  <c r="H11" i="48"/>
  <c r="E11" i="48"/>
  <c r="R10" i="48"/>
  <c r="Q10" i="48"/>
  <c r="P10" i="48"/>
  <c r="K10" i="48"/>
  <c r="H10" i="48"/>
  <c r="E10" i="48"/>
  <c r="R9" i="48"/>
  <c r="Q9" i="48"/>
  <c r="P9" i="48"/>
  <c r="K9" i="48"/>
  <c r="H9" i="48"/>
  <c r="E9" i="48"/>
  <c r="R8" i="48"/>
  <c r="Q8" i="48"/>
  <c r="P8" i="48"/>
  <c r="K8" i="48"/>
  <c r="H8" i="48"/>
  <c r="E8" i="48"/>
  <c r="R7" i="48"/>
  <c r="Q7" i="48"/>
  <c r="P7" i="48"/>
  <c r="K7" i="48"/>
  <c r="H7" i="48"/>
  <c r="E7" i="48"/>
  <c r="E25" i="48" l="1"/>
  <c r="R25" i="48"/>
  <c r="P15" i="48"/>
  <c r="K15" i="48"/>
  <c r="R15" i="48"/>
  <c r="E15" i="48"/>
  <c r="P25" i="48"/>
  <c r="K25" i="48"/>
  <c r="H25" i="48"/>
  <c r="H15" i="48"/>
  <c r="K59" i="47"/>
  <c r="R65" i="47"/>
  <c r="Q65" i="47"/>
  <c r="P65" i="47"/>
  <c r="K65" i="47"/>
  <c r="H65" i="47"/>
  <c r="E65" i="47"/>
  <c r="R64" i="47"/>
  <c r="Q64" i="47"/>
  <c r="P64" i="47"/>
  <c r="K64" i="47"/>
  <c r="H64" i="47"/>
  <c r="E64" i="47"/>
  <c r="R63" i="47"/>
  <c r="Q63" i="47"/>
  <c r="P63" i="47"/>
  <c r="K63" i="47"/>
  <c r="H63" i="47"/>
  <c r="E63" i="47"/>
  <c r="R62" i="47"/>
  <c r="Q62" i="47"/>
  <c r="P62" i="47"/>
  <c r="K62" i="47"/>
  <c r="H62" i="47"/>
  <c r="E62" i="47"/>
  <c r="R61" i="47"/>
  <c r="Q61" i="47"/>
  <c r="P61" i="47"/>
  <c r="K61" i="47"/>
  <c r="H61" i="47"/>
  <c r="E61" i="47"/>
  <c r="R60" i="47"/>
  <c r="Q60" i="47"/>
  <c r="P60" i="47"/>
  <c r="K60" i="47"/>
  <c r="H60" i="47"/>
  <c r="E60" i="47"/>
  <c r="R59" i="47"/>
  <c r="Q59" i="47"/>
  <c r="P59" i="47"/>
  <c r="H59" i="47"/>
  <c r="E59" i="47"/>
  <c r="R57" i="47"/>
  <c r="Q57" i="47"/>
  <c r="P57" i="47"/>
  <c r="K57" i="47"/>
  <c r="H57" i="47"/>
  <c r="E57" i="47"/>
  <c r="R56" i="47"/>
  <c r="Q56" i="47"/>
  <c r="P56" i="47"/>
  <c r="K56" i="47"/>
  <c r="H56" i="47"/>
  <c r="E56" i="47"/>
  <c r="R55" i="47"/>
  <c r="Q55" i="47"/>
  <c r="P55" i="47"/>
  <c r="K55" i="47"/>
  <c r="H55" i="47"/>
  <c r="E55" i="47"/>
  <c r="R54" i="47"/>
  <c r="Q54" i="47"/>
  <c r="P54" i="47"/>
  <c r="K54" i="47"/>
  <c r="H54" i="47"/>
  <c r="E54" i="47"/>
  <c r="R53" i="47"/>
  <c r="Q53" i="47"/>
  <c r="P53" i="47"/>
  <c r="K53" i="47"/>
  <c r="H53" i="47"/>
  <c r="E53" i="47"/>
  <c r="R52" i="47"/>
  <c r="Q52" i="47"/>
  <c r="P52" i="47"/>
  <c r="K52" i="47"/>
  <c r="H52" i="47"/>
  <c r="E52" i="47"/>
  <c r="R51" i="47"/>
  <c r="Q51" i="47"/>
  <c r="P51" i="47"/>
  <c r="K51" i="47"/>
  <c r="H51" i="47"/>
  <c r="E51" i="47"/>
  <c r="R50" i="47"/>
  <c r="Q50" i="47"/>
  <c r="P50" i="47"/>
  <c r="K50" i="47"/>
  <c r="H50" i="47"/>
  <c r="E50" i="47"/>
  <c r="R49" i="47"/>
  <c r="Q49" i="47"/>
  <c r="P49" i="47"/>
  <c r="K49" i="47"/>
  <c r="H49" i="47"/>
  <c r="E49" i="47"/>
  <c r="R48" i="47"/>
  <c r="Q48" i="47"/>
  <c r="P48" i="47"/>
  <c r="K48" i="47"/>
  <c r="H48" i="47"/>
  <c r="E48" i="47"/>
  <c r="R47" i="47"/>
  <c r="Q47" i="47"/>
  <c r="P47" i="47"/>
  <c r="K47" i="47"/>
  <c r="H47" i="47"/>
  <c r="E47" i="47"/>
  <c r="R46" i="47"/>
  <c r="Q46" i="47"/>
  <c r="P46" i="47"/>
  <c r="K46" i="47"/>
  <c r="H46" i="47"/>
  <c r="E46" i="47"/>
  <c r="R45" i="47"/>
  <c r="Q45" i="47"/>
  <c r="P45" i="47"/>
  <c r="K45" i="47"/>
  <c r="H45" i="47"/>
  <c r="E45" i="47"/>
  <c r="R44" i="47"/>
  <c r="Q44" i="47"/>
  <c r="P44" i="47"/>
  <c r="K44" i="47"/>
  <c r="H44" i="47"/>
  <c r="E44" i="47"/>
  <c r="R43" i="47"/>
  <c r="Q43" i="47"/>
  <c r="P43" i="47"/>
  <c r="K43" i="47"/>
  <c r="H43" i="47"/>
  <c r="E43" i="47"/>
  <c r="R42" i="47"/>
  <c r="Q42" i="47"/>
  <c r="P42" i="47"/>
  <c r="K42" i="47"/>
  <c r="H42" i="47"/>
  <c r="E42" i="47"/>
  <c r="R41" i="47"/>
  <c r="Q41" i="47"/>
  <c r="P41" i="47"/>
  <c r="K41" i="47"/>
  <c r="H41" i="47"/>
  <c r="E41" i="47"/>
  <c r="R40" i="47"/>
  <c r="Q40" i="47"/>
  <c r="P40" i="47"/>
  <c r="K40" i="47"/>
  <c r="H40" i="47"/>
  <c r="E40" i="47"/>
  <c r="R39" i="47"/>
  <c r="Q39" i="47"/>
  <c r="P39" i="47"/>
  <c r="K39" i="47"/>
  <c r="H39" i="47"/>
  <c r="E39" i="47"/>
  <c r="R38" i="47"/>
  <c r="Q38" i="47"/>
  <c r="P38" i="47"/>
  <c r="K38" i="47"/>
  <c r="H38" i="47"/>
  <c r="E38" i="47"/>
  <c r="R37" i="47"/>
  <c r="Q37" i="47"/>
  <c r="P37" i="47"/>
  <c r="K37" i="47"/>
  <c r="H37" i="47"/>
  <c r="E37" i="47"/>
  <c r="R36" i="47"/>
  <c r="Q36" i="47"/>
  <c r="P36" i="47"/>
  <c r="K36" i="47"/>
  <c r="H36" i="47"/>
  <c r="E36" i="47"/>
  <c r="R35" i="47"/>
  <c r="Q35" i="47"/>
  <c r="P35" i="47"/>
  <c r="K35" i="47"/>
  <c r="H35" i="47"/>
  <c r="E35" i="47"/>
  <c r="R34" i="47"/>
  <c r="Q34" i="47"/>
  <c r="P34" i="47"/>
  <c r="K34" i="47"/>
  <c r="H34" i="47"/>
  <c r="E34" i="47"/>
  <c r="R33" i="47"/>
  <c r="Q33" i="47"/>
  <c r="P33" i="47"/>
  <c r="K33" i="47"/>
  <c r="H33" i="47"/>
  <c r="E33" i="47"/>
  <c r="R32" i="47"/>
  <c r="Q32" i="47"/>
  <c r="P32" i="47"/>
  <c r="K32" i="47"/>
  <c r="H32" i="47"/>
  <c r="E32" i="47"/>
  <c r="R31" i="47"/>
  <c r="Q31" i="47"/>
  <c r="P31" i="47"/>
  <c r="K31" i="47"/>
  <c r="H31" i="47"/>
  <c r="E31" i="47"/>
  <c r="R30" i="47"/>
  <c r="Q30" i="47"/>
  <c r="P30" i="47"/>
  <c r="K30" i="47"/>
  <c r="H30" i="47"/>
  <c r="E30" i="47"/>
  <c r="R29" i="47"/>
  <c r="Q29" i="47"/>
  <c r="P29" i="47"/>
  <c r="K29" i="47"/>
  <c r="H29" i="47"/>
  <c r="E29" i="47"/>
  <c r="R28" i="47"/>
  <c r="Q28" i="47"/>
  <c r="P28" i="47"/>
  <c r="K28" i="47"/>
  <c r="H28" i="47"/>
  <c r="E28" i="47"/>
  <c r="R27" i="47"/>
  <c r="Q27" i="47"/>
  <c r="P27" i="47"/>
  <c r="K27" i="47"/>
  <c r="H27" i="47"/>
  <c r="E27" i="47"/>
  <c r="O25" i="47"/>
  <c r="N25" i="47"/>
  <c r="M25" i="47"/>
  <c r="J25" i="47"/>
  <c r="R25" i="47" s="1"/>
  <c r="I25" i="47"/>
  <c r="G25" i="47"/>
  <c r="Q25" i="47" s="1"/>
  <c r="F25" i="47"/>
  <c r="D25" i="47"/>
  <c r="P25" i="47" s="1"/>
  <c r="C25" i="47"/>
  <c r="R24" i="47"/>
  <c r="Q24" i="47"/>
  <c r="P24" i="47"/>
  <c r="K24" i="47"/>
  <c r="H24" i="47"/>
  <c r="E24" i="47"/>
  <c r="R23" i="47"/>
  <c r="Q23" i="47"/>
  <c r="P23" i="47"/>
  <c r="K23" i="47"/>
  <c r="H23" i="47"/>
  <c r="E23" i="47"/>
  <c r="R22" i="47"/>
  <c r="Q22" i="47"/>
  <c r="P22" i="47"/>
  <c r="K22" i="47"/>
  <c r="H22" i="47"/>
  <c r="E22" i="47"/>
  <c r="R21" i="47"/>
  <c r="Q21" i="47"/>
  <c r="P21" i="47"/>
  <c r="K21" i="47"/>
  <c r="H21" i="47"/>
  <c r="E21" i="47"/>
  <c r="R20" i="47"/>
  <c r="Q20" i="47"/>
  <c r="P20" i="47"/>
  <c r="K20" i="47"/>
  <c r="H20" i="47"/>
  <c r="E20" i="47"/>
  <c r="R19" i="47"/>
  <c r="Q19" i="47"/>
  <c r="P19" i="47"/>
  <c r="K19" i="47"/>
  <c r="H19" i="47"/>
  <c r="E19" i="47"/>
  <c r="R18" i="47"/>
  <c r="Q18" i="47"/>
  <c r="P18" i="47"/>
  <c r="K18" i="47"/>
  <c r="H18" i="47"/>
  <c r="E18" i="47"/>
  <c r="R17" i="47"/>
  <c r="Q17" i="47"/>
  <c r="P17" i="47"/>
  <c r="K17" i="47"/>
  <c r="H17" i="47"/>
  <c r="E17" i="47"/>
  <c r="O15" i="47"/>
  <c r="N15" i="47"/>
  <c r="M15" i="47"/>
  <c r="J15" i="47"/>
  <c r="I15" i="47"/>
  <c r="G15" i="47"/>
  <c r="Q15" i="47" s="1"/>
  <c r="F15" i="47"/>
  <c r="D15" i="47"/>
  <c r="P15" i="47" s="1"/>
  <c r="C15" i="47"/>
  <c r="R14" i="47"/>
  <c r="Q14" i="47"/>
  <c r="P14" i="47"/>
  <c r="K14" i="47"/>
  <c r="H14" i="47"/>
  <c r="E14" i="47"/>
  <c r="R13" i="47"/>
  <c r="Q13" i="47"/>
  <c r="P13" i="47"/>
  <c r="K13" i="47"/>
  <c r="H13" i="47"/>
  <c r="E13" i="47"/>
  <c r="R12" i="47"/>
  <c r="Q12" i="47"/>
  <c r="P12" i="47"/>
  <c r="K12" i="47"/>
  <c r="H12" i="47"/>
  <c r="E12" i="47"/>
  <c r="R11" i="47"/>
  <c r="Q11" i="47"/>
  <c r="P11" i="47"/>
  <c r="K11" i="47"/>
  <c r="H11" i="47"/>
  <c r="E11" i="47"/>
  <c r="R10" i="47"/>
  <c r="Q10" i="47"/>
  <c r="P10" i="47"/>
  <c r="K10" i="47"/>
  <c r="H10" i="47"/>
  <c r="E10" i="47"/>
  <c r="R9" i="47"/>
  <c r="Q9" i="47"/>
  <c r="P9" i="47"/>
  <c r="K9" i="47"/>
  <c r="H9" i="47"/>
  <c r="E9" i="47"/>
  <c r="R8" i="47"/>
  <c r="Q8" i="47"/>
  <c r="P8" i="47"/>
  <c r="K8" i="47"/>
  <c r="H8" i="47"/>
  <c r="E8" i="47"/>
  <c r="R7" i="47"/>
  <c r="Q7" i="47"/>
  <c r="P7" i="47"/>
  <c r="K7" i="47"/>
  <c r="H7" i="47"/>
  <c r="E7" i="47"/>
  <c r="H15" i="47" l="1"/>
  <c r="K25" i="47"/>
  <c r="E25" i="47"/>
  <c r="K15" i="47"/>
  <c r="E15" i="47"/>
  <c r="R15" i="47"/>
  <c r="H25" i="47"/>
  <c r="R65" i="46"/>
  <c r="Q65" i="46"/>
  <c r="P65" i="46"/>
  <c r="K65" i="46"/>
  <c r="H65" i="46"/>
  <c r="E65" i="46"/>
  <c r="R64" i="46"/>
  <c r="Q64" i="46"/>
  <c r="P64" i="46"/>
  <c r="K64" i="46"/>
  <c r="H64" i="46"/>
  <c r="E64" i="46"/>
  <c r="R63" i="46"/>
  <c r="Q63" i="46"/>
  <c r="P63" i="46"/>
  <c r="K63" i="46"/>
  <c r="H63" i="46"/>
  <c r="E63" i="46"/>
  <c r="R62" i="46"/>
  <c r="Q62" i="46"/>
  <c r="P62" i="46"/>
  <c r="K62" i="46"/>
  <c r="H62" i="46"/>
  <c r="E62" i="46"/>
  <c r="R61" i="46"/>
  <c r="Q61" i="46"/>
  <c r="P61" i="46"/>
  <c r="K61" i="46"/>
  <c r="H61" i="46"/>
  <c r="E61" i="46"/>
  <c r="R60" i="46"/>
  <c r="Q60" i="46"/>
  <c r="P60" i="46"/>
  <c r="K60" i="46"/>
  <c r="H60" i="46"/>
  <c r="E60" i="46"/>
  <c r="R59" i="46"/>
  <c r="Q59" i="46"/>
  <c r="P59" i="46"/>
  <c r="H59" i="46"/>
  <c r="E59" i="46"/>
  <c r="R57" i="46"/>
  <c r="Q57" i="46"/>
  <c r="P57" i="46"/>
  <c r="K57" i="46"/>
  <c r="H57" i="46"/>
  <c r="E57" i="46"/>
  <c r="R56" i="46"/>
  <c r="Q56" i="46"/>
  <c r="P56" i="46"/>
  <c r="K56" i="46"/>
  <c r="H56" i="46"/>
  <c r="E56" i="46"/>
  <c r="R55" i="46"/>
  <c r="Q55" i="46"/>
  <c r="P55" i="46"/>
  <c r="K55" i="46"/>
  <c r="H55" i="46"/>
  <c r="E55" i="46"/>
  <c r="R54" i="46"/>
  <c r="Q54" i="46"/>
  <c r="P54" i="46"/>
  <c r="K54" i="46"/>
  <c r="H54" i="46"/>
  <c r="E54" i="46"/>
  <c r="R53" i="46"/>
  <c r="Q53" i="46"/>
  <c r="P53" i="46"/>
  <c r="K53" i="46"/>
  <c r="H53" i="46"/>
  <c r="E53" i="46"/>
  <c r="R52" i="46"/>
  <c r="Q52" i="46"/>
  <c r="P52" i="46"/>
  <c r="K52" i="46"/>
  <c r="H52" i="46"/>
  <c r="E52" i="46"/>
  <c r="R51" i="46"/>
  <c r="Q51" i="46"/>
  <c r="P51" i="46"/>
  <c r="K51" i="46"/>
  <c r="H51" i="46"/>
  <c r="E51" i="46"/>
  <c r="R50" i="46"/>
  <c r="Q50" i="46"/>
  <c r="P50" i="46"/>
  <c r="K50" i="46"/>
  <c r="H50" i="46"/>
  <c r="E50" i="46"/>
  <c r="R49" i="46"/>
  <c r="Q49" i="46"/>
  <c r="P49" i="46"/>
  <c r="K49" i="46"/>
  <c r="H49" i="46"/>
  <c r="E49" i="46"/>
  <c r="R48" i="46"/>
  <c r="Q48" i="46"/>
  <c r="P48" i="46"/>
  <c r="K48" i="46"/>
  <c r="H48" i="46"/>
  <c r="E48" i="46"/>
  <c r="R47" i="46"/>
  <c r="Q47" i="46"/>
  <c r="P47" i="46"/>
  <c r="K47" i="46"/>
  <c r="H47" i="46"/>
  <c r="E47" i="46"/>
  <c r="R46" i="46"/>
  <c r="Q46" i="46"/>
  <c r="P46" i="46"/>
  <c r="K46" i="46"/>
  <c r="H46" i="46"/>
  <c r="E46" i="46"/>
  <c r="R45" i="46"/>
  <c r="Q45" i="46"/>
  <c r="P45" i="46"/>
  <c r="K45" i="46"/>
  <c r="H45" i="46"/>
  <c r="E45" i="46"/>
  <c r="R44" i="46"/>
  <c r="Q44" i="46"/>
  <c r="P44" i="46"/>
  <c r="K44" i="46"/>
  <c r="H44" i="46"/>
  <c r="E44" i="46"/>
  <c r="R43" i="46"/>
  <c r="Q43" i="46"/>
  <c r="P43" i="46"/>
  <c r="K43" i="46"/>
  <c r="H43" i="46"/>
  <c r="E43" i="46"/>
  <c r="R42" i="46"/>
  <c r="Q42" i="46"/>
  <c r="P42" i="46"/>
  <c r="K42" i="46"/>
  <c r="H42" i="46"/>
  <c r="E42" i="46"/>
  <c r="R41" i="46"/>
  <c r="Q41" i="46"/>
  <c r="P41" i="46"/>
  <c r="K41" i="46"/>
  <c r="H41" i="46"/>
  <c r="E41" i="46"/>
  <c r="R40" i="46"/>
  <c r="Q40" i="46"/>
  <c r="P40" i="46"/>
  <c r="K40" i="46"/>
  <c r="H40" i="46"/>
  <c r="E40" i="46"/>
  <c r="R39" i="46"/>
  <c r="Q39" i="46"/>
  <c r="P39" i="46"/>
  <c r="K39" i="46"/>
  <c r="H39" i="46"/>
  <c r="E39" i="46"/>
  <c r="R38" i="46"/>
  <c r="Q38" i="46"/>
  <c r="P38" i="46"/>
  <c r="K38" i="46"/>
  <c r="H38" i="46"/>
  <c r="E38" i="46"/>
  <c r="R37" i="46"/>
  <c r="Q37" i="46"/>
  <c r="P37" i="46"/>
  <c r="K37" i="46"/>
  <c r="H37" i="46"/>
  <c r="E37" i="46"/>
  <c r="R36" i="46"/>
  <c r="Q36" i="46"/>
  <c r="P36" i="46"/>
  <c r="K36" i="46"/>
  <c r="H36" i="46"/>
  <c r="E36" i="46"/>
  <c r="R35" i="46"/>
  <c r="Q35" i="46"/>
  <c r="P35" i="46"/>
  <c r="K35" i="46"/>
  <c r="H35" i="46"/>
  <c r="E35" i="46"/>
  <c r="R34" i="46"/>
  <c r="Q34" i="46"/>
  <c r="P34" i="46"/>
  <c r="K34" i="46"/>
  <c r="H34" i="46"/>
  <c r="E34" i="46"/>
  <c r="R33" i="46"/>
  <c r="Q33" i="46"/>
  <c r="P33" i="46"/>
  <c r="K33" i="46"/>
  <c r="H33" i="46"/>
  <c r="E33" i="46"/>
  <c r="R32" i="46"/>
  <c r="Q32" i="46"/>
  <c r="P32" i="46"/>
  <c r="K32" i="46"/>
  <c r="H32" i="46"/>
  <c r="E32" i="46"/>
  <c r="R31" i="46"/>
  <c r="Q31" i="46"/>
  <c r="P31" i="46"/>
  <c r="K31" i="46"/>
  <c r="H31" i="46"/>
  <c r="E31" i="46"/>
  <c r="R30" i="46"/>
  <c r="Q30" i="46"/>
  <c r="P30" i="46"/>
  <c r="K30" i="46"/>
  <c r="H30" i="46"/>
  <c r="E30" i="46"/>
  <c r="R29" i="46"/>
  <c r="Q29" i="46"/>
  <c r="P29" i="46"/>
  <c r="K29" i="46"/>
  <c r="H29" i="46"/>
  <c r="E29" i="46"/>
  <c r="R28" i="46"/>
  <c r="Q28" i="46"/>
  <c r="P28" i="46"/>
  <c r="K28" i="46"/>
  <c r="H28" i="46"/>
  <c r="E28" i="46"/>
  <c r="R27" i="46"/>
  <c r="Q27" i="46"/>
  <c r="P27" i="46"/>
  <c r="K27" i="46"/>
  <c r="H27" i="46"/>
  <c r="E27" i="46"/>
  <c r="O25" i="46"/>
  <c r="N25" i="46"/>
  <c r="M25" i="46"/>
  <c r="J25" i="46"/>
  <c r="I25" i="46"/>
  <c r="G25" i="46"/>
  <c r="Q25" i="46" s="1"/>
  <c r="F25" i="46"/>
  <c r="D25" i="46"/>
  <c r="C25" i="46"/>
  <c r="R24" i="46"/>
  <c r="Q24" i="46"/>
  <c r="P24" i="46"/>
  <c r="K24" i="46"/>
  <c r="H24" i="46"/>
  <c r="E24" i="46"/>
  <c r="R23" i="46"/>
  <c r="Q23" i="46"/>
  <c r="P23" i="46"/>
  <c r="K23" i="46"/>
  <c r="H23" i="46"/>
  <c r="E23" i="46"/>
  <c r="R22" i="46"/>
  <c r="Q22" i="46"/>
  <c r="P22" i="46"/>
  <c r="K22" i="46"/>
  <c r="H22" i="46"/>
  <c r="E22" i="46"/>
  <c r="R21" i="46"/>
  <c r="Q21" i="46"/>
  <c r="P21" i="46"/>
  <c r="K21" i="46"/>
  <c r="H21" i="46"/>
  <c r="E21" i="46"/>
  <c r="R20" i="46"/>
  <c r="Q20" i="46"/>
  <c r="P20" i="46"/>
  <c r="K20" i="46"/>
  <c r="H20" i="46"/>
  <c r="E20" i="46"/>
  <c r="R19" i="46"/>
  <c r="Q19" i="46"/>
  <c r="P19" i="46"/>
  <c r="K19" i="46"/>
  <c r="H19" i="46"/>
  <c r="E19" i="46"/>
  <c r="R18" i="46"/>
  <c r="Q18" i="46"/>
  <c r="P18" i="46"/>
  <c r="K18" i="46"/>
  <c r="H18" i="46"/>
  <c r="E18" i="46"/>
  <c r="R17" i="46"/>
  <c r="Q17" i="46"/>
  <c r="P17" i="46"/>
  <c r="K17" i="46"/>
  <c r="H17" i="46"/>
  <c r="E17" i="46"/>
  <c r="O15" i="46"/>
  <c r="N15" i="46"/>
  <c r="M15" i="46"/>
  <c r="J15" i="46"/>
  <c r="I15" i="46"/>
  <c r="G15" i="46"/>
  <c r="Q15" i="46" s="1"/>
  <c r="F15" i="46"/>
  <c r="D15" i="46"/>
  <c r="C15" i="46"/>
  <c r="R14" i="46"/>
  <c r="Q14" i="46"/>
  <c r="P14" i="46"/>
  <c r="K14" i="46"/>
  <c r="H14" i="46"/>
  <c r="E14" i="46"/>
  <c r="R13" i="46"/>
  <c r="Q13" i="46"/>
  <c r="P13" i="46"/>
  <c r="K13" i="46"/>
  <c r="H13" i="46"/>
  <c r="E13" i="46"/>
  <c r="R12" i="46"/>
  <c r="Q12" i="46"/>
  <c r="P12" i="46"/>
  <c r="K12" i="46"/>
  <c r="H12" i="46"/>
  <c r="E12" i="46"/>
  <c r="R11" i="46"/>
  <c r="Q11" i="46"/>
  <c r="P11" i="46"/>
  <c r="K11" i="46"/>
  <c r="H11" i="46"/>
  <c r="E11" i="46"/>
  <c r="R10" i="46"/>
  <c r="Q10" i="46"/>
  <c r="P10" i="46"/>
  <c r="K10" i="46"/>
  <c r="H10" i="46"/>
  <c r="E10" i="46"/>
  <c r="R9" i="46"/>
  <c r="Q9" i="46"/>
  <c r="P9" i="46"/>
  <c r="K9" i="46"/>
  <c r="H9" i="46"/>
  <c r="E9" i="46"/>
  <c r="R8" i="46"/>
  <c r="Q8" i="46"/>
  <c r="P8" i="46"/>
  <c r="K8" i="46"/>
  <c r="H8" i="46"/>
  <c r="E8" i="46"/>
  <c r="R7" i="46"/>
  <c r="Q7" i="46"/>
  <c r="P7" i="46"/>
  <c r="K7" i="46"/>
  <c r="H7" i="46"/>
  <c r="E7" i="46"/>
  <c r="R25" i="46" l="1"/>
  <c r="H15" i="46"/>
  <c r="E25" i="46"/>
  <c r="K25" i="46"/>
  <c r="P25" i="46"/>
  <c r="E15" i="46"/>
  <c r="R15" i="46"/>
  <c r="K15" i="46"/>
  <c r="P15" i="46"/>
  <c r="H25" i="46"/>
  <c r="AH51" i="45"/>
  <c r="AG51" i="45"/>
  <c r="AF51" i="45"/>
  <c r="AE51" i="45"/>
  <c r="AD51" i="45"/>
  <c r="AC51" i="45"/>
  <c r="AH50" i="45"/>
  <c r="AG50" i="45"/>
  <c r="AF50" i="45"/>
  <c r="AE50" i="45"/>
  <c r="AD50" i="45"/>
  <c r="AC50" i="45"/>
  <c r="AH49" i="45"/>
  <c r="AG49" i="45"/>
  <c r="AF49" i="45"/>
  <c r="AE49" i="45"/>
  <c r="AD49" i="45"/>
  <c r="AC49" i="45"/>
  <c r="R65" i="45"/>
  <c r="Q65" i="45"/>
  <c r="P65" i="45"/>
  <c r="K65" i="45"/>
  <c r="H65" i="45"/>
  <c r="E65" i="45"/>
  <c r="R64" i="45"/>
  <c r="Q64" i="45"/>
  <c r="P64" i="45"/>
  <c r="K64" i="45"/>
  <c r="H64" i="45"/>
  <c r="E64" i="45"/>
  <c r="R63" i="45"/>
  <c r="Q63" i="45"/>
  <c r="P63" i="45"/>
  <c r="K63" i="45"/>
  <c r="H63" i="45"/>
  <c r="E63" i="45"/>
  <c r="R62" i="45"/>
  <c r="Q62" i="45"/>
  <c r="P62" i="45"/>
  <c r="K62" i="45"/>
  <c r="H62" i="45"/>
  <c r="E62" i="45"/>
  <c r="R61" i="45"/>
  <c r="Q61" i="45"/>
  <c r="P61" i="45"/>
  <c r="K61" i="45"/>
  <c r="H61" i="45"/>
  <c r="E61" i="45"/>
  <c r="R60" i="45"/>
  <c r="Q60" i="45"/>
  <c r="P60" i="45"/>
  <c r="K60" i="45"/>
  <c r="H60" i="45"/>
  <c r="E60" i="45"/>
  <c r="R59" i="45"/>
  <c r="Q59" i="45"/>
  <c r="P59" i="45"/>
  <c r="H59" i="45"/>
  <c r="E59" i="45"/>
  <c r="R57" i="45"/>
  <c r="Q57" i="45"/>
  <c r="P57" i="45"/>
  <c r="K57" i="45"/>
  <c r="H57" i="45"/>
  <c r="E57" i="45"/>
  <c r="R56" i="45"/>
  <c r="Q56" i="45"/>
  <c r="P56" i="45"/>
  <c r="K56" i="45"/>
  <c r="H56" i="45"/>
  <c r="E56" i="45"/>
  <c r="R55" i="45"/>
  <c r="Q55" i="45"/>
  <c r="P55" i="45"/>
  <c r="K55" i="45"/>
  <c r="H55" i="45"/>
  <c r="E55" i="45"/>
  <c r="R54" i="45"/>
  <c r="Q54" i="45"/>
  <c r="P54" i="45"/>
  <c r="K54" i="45"/>
  <c r="H54" i="45"/>
  <c r="E54" i="45"/>
  <c r="R53" i="45"/>
  <c r="Q53" i="45"/>
  <c r="P53" i="45"/>
  <c r="K53" i="45"/>
  <c r="H53" i="45"/>
  <c r="E53" i="45"/>
  <c r="R52" i="45"/>
  <c r="Q52" i="45"/>
  <c r="P52" i="45"/>
  <c r="K52" i="45"/>
  <c r="H52" i="45"/>
  <c r="E52" i="45"/>
  <c r="R51" i="45"/>
  <c r="Q51" i="45"/>
  <c r="P51" i="45"/>
  <c r="K51" i="45"/>
  <c r="H51" i="45"/>
  <c r="E51" i="45"/>
  <c r="R50" i="45"/>
  <c r="Q50" i="45"/>
  <c r="P50" i="45"/>
  <c r="K50" i="45"/>
  <c r="H50" i="45"/>
  <c r="E50" i="45"/>
  <c r="R49" i="45"/>
  <c r="Q49" i="45"/>
  <c r="P49" i="45"/>
  <c r="K49" i="45"/>
  <c r="H49" i="45"/>
  <c r="E49" i="45"/>
  <c r="R48" i="45"/>
  <c r="Q48" i="45"/>
  <c r="P48" i="45"/>
  <c r="K48" i="45"/>
  <c r="H48" i="45"/>
  <c r="E48" i="45"/>
  <c r="R47" i="45"/>
  <c r="Q47" i="45"/>
  <c r="P47" i="45"/>
  <c r="K47" i="45"/>
  <c r="H47" i="45"/>
  <c r="E47" i="45"/>
  <c r="R46" i="45"/>
  <c r="Q46" i="45"/>
  <c r="P46" i="45"/>
  <c r="K46" i="45"/>
  <c r="H46" i="45"/>
  <c r="E46" i="45"/>
  <c r="R45" i="45"/>
  <c r="Q45" i="45"/>
  <c r="P45" i="45"/>
  <c r="K45" i="45"/>
  <c r="H45" i="45"/>
  <c r="E45" i="45"/>
  <c r="R44" i="45"/>
  <c r="Q44" i="45"/>
  <c r="P44" i="45"/>
  <c r="K44" i="45"/>
  <c r="H44" i="45"/>
  <c r="E44" i="45"/>
  <c r="R43" i="45"/>
  <c r="Q43" i="45"/>
  <c r="P43" i="45"/>
  <c r="K43" i="45"/>
  <c r="H43" i="45"/>
  <c r="E43" i="45"/>
  <c r="R42" i="45"/>
  <c r="Q42" i="45"/>
  <c r="P42" i="45"/>
  <c r="K42" i="45"/>
  <c r="H42" i="45"/>
  <c r="E42" i="45"/>
  <c r="R41" i="45"/>
  <c r="Q41" i="45"/>
  <c r="P41" i="45"/>
  <c r="K41" i="45"/>
  <c r="H41" i="45"/>
  <c r="E41" i="45"/>
  <c r="R40" i="45"/>
  <c r="Q40" i="45"/>
  <c r="P40" i="45"/>
  <c r="K40" i="45"/>
  <c r="H40" i="45"/>
  <c r="E40" i="45"/>
  <c r="R39" i="45"/>
  <c r="Q39" i="45"/>
  <c r="P39" i="45"/>
  <c r="K39" i="45"/>
  <c r="H39" i="45"/>
  <c r="E39" i="45"/>
  <c r="R38" i="45"/>
  <c r="Q38" i="45"/>
  <c r="P38" i="45"/>
  <c r="K38" i="45"/>
  <c r="H38" i="45"/>
  <c r="E38" i="45"/>
  <c r="R37" i="45"/>
  <c r="Q37" i="45"/>
  <c r="P37" i="45"/>
  <c r="K37" i="45"/>
  <c r="H37" i="45"/>
  <c r="E37" i="45"/>
  <c r="R36" i="45"/>
  <c r="Q36" i="45"/>
  <c r="P36" i="45"/>
  <c r="K36" i="45"/>
  <c r="H36" i="45"/>
  <c r="E36" i="45"/>
  <c r="R35" i="45"/>
  <c r="Q35" i="45"/>
  <c r="P35" i="45"/>
  <c r="K35" i="45"/>
  <c r="H35" i="45"/>
  <c r="E35" i="45"/>
  <c r="R34" i="45"/>
  <c r="Q34" i="45"/>
  <c r="P34" i="45"/>
  <c r="K34" i="45"/>
  <c r="H34" i="45"/>
  <c r="E34" i="45"/>
  <c r="R33" i="45"/>
  <c r="Q33" i="45"/>
  <c r="P33" i="45"/>
  <c r="K33" i="45"/>
  <c r="H33" i="45"/>
  <c r="E33" i="45"/>
  <c r="R32" i="45"/>
  <c r="Q32" i="45"/>
  <c r="P32" i="45"/>
  <c r="K32" i="45"/>
  <c r="H32" i="45"/>
  <c r="E32" i="45"/>
  <c r="R31" i="45"/>
  <c r="Q31" i="45"/>
  <c r="P31" i="45"/>
  <c r="K31" i="45"/>
  <c r="H31" i="45"/>
  <c r="E31" i="45"/>
  <c r="R30" i="45"/>
  <c r="Q30" i="45"/>
  <c r="P30" i="45"/>
  <c r="K30" i="45"/>
  <c r="H30" i="45"/>
  <c r="E30" i="45"/>
  <c r="R29" i="45"/>
  <c r="Q29" i="45"/>
  <c r="P29" i="45"/>
  <c r="K29" i="45"/>
  <c r="H29" i="45"/>
  <c r="E29" i="45"/>
  <c r="R28" i="45"/>
  <c r="Q28" i="45"/>
  <c r="P28" i="45"/>
  <c r="K28" i="45"/>
  <c r="H28" i="45"/>
  <c r="E28" i="45"/>
  <c r="R27" i="45"/>
  <c r="Q27" i="45"/>
  <c r="P27" i="45"/>
  <c r="K27" i="45"/>
  <c r="H27" i="45"/>
  <c r="E27" i="45"/>
  <c r="O25" i="45"/>
  <c r="N25" i="45"/>
  <c r="M25" i="45"/>
  <c r="J25" i="45"/>
  <c r="I25" i="45"/>
  <c r="G25" i="45"/>
  <c r="Q25" i="45" s="1"/>
  <c r="F25" i="45"/>
  <c r="D25" i="45"/>
  <c r="C25" i="45"/>
  <c r="R24" i="45"/>
  <c r="Q24" i="45"/>
  <c r="P24" i="45"/>
  <c r="K24" i="45"/>
  <c r="H24" i="45"/>
  <c r="E24" i="45"/>
  <c r="R23" i="45"/>
  <c r="Q23" i="45"/>
  <c r="P23" i="45"/>
  <c r="K23" i="45"/>
  <c r="H23" i="45"/>
  <c r="E23" i="45"/>
  <c r="R22" i="45"/>
  <c r="Q22" i="45"/>
  <c r="P22" i="45"/>
  <c r="K22" i="45"/>
  <c r="H22" i="45"/>
  <c r="E22" i="45"/>
  <c r="R21" i="45"/>
  <c r="Q21" i="45"/>
  <c r="P21" i="45"/>
  <c r="K21" i="45"/>
  <c r="H21" i="45"/>
  <c r="E21" i="45"/>
  <c r="R20" i="45"/>
  <c r="Q20" i="45"/>
  <c r="P20" i="45"/>
  <c r="K20" i="45"/>
  <c r="H20" i="45"/>
  <c r="E20" i="45"/>
  <c r="R19" i="45"/>
  <c r="Q19" i="45"/>
  <c r="P19" i="45"/>
  <c r="K19" i="45"/>
  <c r="H19" i="45"/>
  <c r="E19" i="45"/>
  <c r="R18" i="45"/>
  <c r="Q18" i="45"/>
  <c r="P18" i="45"/>
  <c r="K18" i="45"/>
  <c r="H18" i="45"/>
  <c r="E18" i="45"/>
  <c r="R17" i="45"/>
  <c r="Q17" i="45"/>
  <c r="P17" i="45"/>
  <c r="K17" i="45"/>
  <c r="H17" i="45"/>
  <c r="E17" i="45"/>
  <c r="O15" i="45"/>
  <c r="N15" i="45"/>
  <c r="M15" i="45"/>
  <c r="J15" i="45"/>
  <c r="I15" i="45"/>
  <c r="G15" i="45"/>
  <c r="Q15" i="45" s="1"/>
  <c r="F15" i="45"/>
  <c r="D15" i="45"/>
  <c r="P15" i="45" s="1"/>
  <c r="C15" i="45"/>
  <c r="R14" i="45"/>
  <c r="Q14" i="45"/>
  <c r="P14" i="45"/>
  <c r="K14" i="45"/>
  <c r="H14" i="45"/>
  <c r="E14" i="45"/>
  <c r="R13" i="45"/>
  <c r="Q13" i="45"/>
  <c r="P13" i="45"/>
  <c r="K13" i="45"/>
  <c r="H13" i="45"/>
  <c r="E13" i="45"/>
  <c r="R12" i="45"/>
  <c r="Q12" i="45"/>
  <c r="P12" i="45"/>
  <c r="K12" i="45"/>
  <c r="H12" i="45"/>
  <c r="E12" i="45"/>
  <c r="R11" i="45"/>
  <c r="Q11" i="45"/>
  <c r="P11" i="45"/>
  <c r="K11" i="45"/>
  <c r="H11" i="45"/>
  <c r="E11" i="45"/>
  <c r="R10" i="45"/>
  <c r="Q10" i="45"/>
  <c r="P10" i="45"/>
  <c r="K10" i="45"/>
  <c r="H10" i="45"/>
  <c r="E10" i="45"/>
  <c r="R9" i="45"/>
  <c r="Q9" i="45"/>
  <c r="P9" i="45"/>
  <c r="K9" i="45"/>
  <c r="H9" i="45"/>
  <c r="E9" i="45"/>
  <c r="R8" i="45"/>
  <c r="Q8" i="45"/>
  <c r="P8" i="45"/>
  <c r="K8" i="45"/>
  <c r="H8" i="45"/>
  <c r="E8" i="45"/>
  <c r="R7" i="45"/>
  <c r="Q7" i="45"/>
  <c r="P7" i="45"/>
  <c r="K7" i="45"/>
  <c r="H7" i="45"/>
  <c r="E7" i="45"/>
  <c r="K15" i="45" l="1"/>
  <c r="P25" i="45"/>
  <c r="E25" i="45"/>
  <c r="R25" i="45"/>
  <c r="K25" i="45"/>
  <c r="H15" i="45"/>
  <c r="E15" i="45"/>
  <c r="R15" i="45"/>
  <c r="H25" i="45"/>
  <c r="E7" i="43"/>
  <c r="H7" i="43"/>
  <c r="E8" i="43"/>
  <c r="H8" i="43"/>
  <c r="E9" i="43"/>
  <c r="H9" i="43"/>
  <c r="E10" i="43"/>
  <c r="H10" i="43"/>
  <c r="E11" i="43"/>
  <c r="H11" i="43"/>
  <c r="E12" i="43"/>
  <c r="H12" i="43"/>
  <c r="E13" i="43"/>
  <c r="H13" i="43"/>
  <c r="E14" i="43"/>
  <c r="H14" i="43"/>
  <c r="C15" i="43"/>
  <c r="D15" i="43"/>
  <c r="F15" i="43"/>
  <c r="G15" i="43"/>
  <c r="H15" i="43" s="1"/>
  <c r="I15" i="43"/>
  <c r="J15" i="43"/>
  <c r="E17" i="43"/>
  <c r="H17" i="43"/>
  <c r="E18" i="43"/>
  <c r="H18" i="43"/>
  <c r="E19" i="43"/>
  <c r="H19" i="43"/>
  <c r="E20" i="43"/>
  <c r="H20" i="43"/>
  <c r="E21" i="43"/>
  <c r="H21" i="43"/>
  <c r="E22" i="43"/>
  <c r="H22" i="43"/>
  <c r="E23" i="43"/>
  <c r="H23" i="43"/>
  <c r="E24" i="43"/>
  <c r="H24" i="43"/>
  <c r="C25" i="43"/>
  <c r="D25" i="43"/>
  <c r="F25" i="43"/>
  <c r="G25" i="43"/>
  <c r="I25" i="43"/>
  <c r="J25" i="43"/>
  <c r="E27" i="43"/>
  <c r="H27" i="43"/>
  <c r="E28" i="43"/>
  <c r="H28" i="43"/>
  <c r="E29" i="43"/>
  <c r="H29" i="43"/>
  <c r="E30" i="43"/>
  <c r="H30" i="43"/>
  <c r="E31" i="43"/>
  <c r="H31" i="43"/>
  <c r="E32" i="43"/>
  <c r="H32" i="43"/>
  <c r="E33" i="43"/>
  <c r="H33" i="43"/>
  <c r="E34" i="43"/>
  <c r="H34" i="43"/>
  <c r="E35" i="43"/>
  <c r="H35" i="43"/>
  <c r="E36" i="43"/>
  <c r="H36" i="43"/>
  <c r="E37" i="43"/>
  <c r="H37" i="43"/>
  <c r="E38" i="43"/>
  <c r="H38" i="43"/>
  <c r="E39" i="43"/>
  <c r="H39" i="43"/>
  <c r="E40" i="43"/>
  <c r="H40" i="43"/>
  <c r="E41" i="43"/>
  <c r="H41" i="43"/>
  <c r="E42" i="43"/>
  <c r="H42" i="43"/>
  <c r="E43" i="43"/>
  <c r="H43" i="43"/>
  <c r="E44" i="43"/>
  <c r="H44" i="43"/>
  <c r="E45" i="43"/>
  <c r="H45" i="43"/>
  <c r="E46" i="43"/>
  <c r="H46" i="43"/>
  <c r="E47" i="43"/>
  <c r="H47" i="43"/>
  <c r="E48" i="43"/>
  <c r="H48" i="43"/>
  <c r="E49" i="43"/>
  <c r="H49" i="43"/>
  <c r="E50" i="43"/>
  <c r="H50" i="43"/>
  <c r="E51" i="43"/>
  <c r="H51" i="43"/>
  <c r="E52" i="43"/>
  <c r="H52" i="43"/>
  <c r="E53" i="43"/>
  <c r="H53" i="43"/>
  <c r="E54" i="43"/>
  <c r="H54" i="43"/>
  <c r="E55" i="43"/>
  <c r="H55" i="43"/>
  <c r="E56" i="43"/>
  <c r="H56" i="43"/>
  <c r="E57" i="43"/>
  <c r="H57" i="43"/>
  <c r="E59" i="43"/>
  <c r="H59" i="43"/>
  <c r="E60" i="43"/>
  <c r="H60" i="43"/>
  <c r="E61" i="43"/>
  <c r="H61" i="43"/>
  <c r="E62" i="43"/>
  <c r="H62" i="43"/>
  <c r="E63" i="43"/>
  <c r="H63" i="43"/>
  <c r="E64" i="43"/>
  <c r="H64" i="43"/>
  <c r="E65" i="43"/>
  <c r="H65" i="43"/>
  <c r="R65" i="43"/>
  <c r="Q65" i="43"/>
  <c r="P65" i="43"/>
  <c r="K65" i="43"/>
  <c r="R64" i="43"/>
  <c r="Q64" i="43"/>
  <c r="P64" i="43"/>
  <c r="K64" i="43"/>
  <c r="R63" i="43"/>
  <c r="Q63" i="43"/>
  <c r="P63" i="43"/>
  <c r="K63" i="43"/>
  <c r="R62" i="43"/>
  <c r="Q62" i="43"/>
  <c r="P62" i="43"/>
  <c r="K62" i="43"/>
  <c r="R61" i="43"/>
  <c r="Q61" i="43"/>
  <c r="P61" i="43"/>
  <c r="K61" i="43"/>
  <c r="R60" i="43"/>
  <c r="Q60" i="43"/>
  <c r="P60" i="43"/>
  <c r="K60" i="43"/>
  <c r="R59" i="43"/>
  <c r="Q59" i="43"/>
  <c r="P59" i="43"/>
  <c r="K59" i="43"/>
  <c r="R57" i="43"/>
  <c r="Q57" i="43"/>
  <c r="P57" i="43"/>
  <c r="K57" i="43"/>
  <c r="R56" i="43"/>
  <c r="Q56" i="43"/>
  <c r="P56" i="43"/>
  <c r="K56" i="43"/>
  <c r="R55" i="43"/>
  <c r="Q55" i="43"/>
  <c r="P55" i="43"/>
  <c r="K55" i="43"/>
  <c r="R54" i="43"/>
  <c r="Q54" i="43"/>
  <c r="P54" i="43"/>
  <c r="K54" i="43"/>
  <c r="R53" i="43"/>
  <c r="Q53" i="43"/>
  <c r="P53" i="43"/>
  <c r="K53" i="43"/>
  <c r="R52" i="43"/>
  <c r="Q52" i="43"/>
  <c r="P52" i="43"/>
  <c r="K52" i="43"/>
  <c r="R51" i="43"/>
  <c r="Q51" i="43"/>
  <c r="P51" i="43"/>
  <c r="K51" i="43"/>
  <c r="R50" i="43"/>
  <c r="Q50" i="43"/>
  <c r="P50" i="43"/>
  <c r="K50" i="43"/>
  <c r="R49" i="43"/>
  <c r="Q49" i="43"/>
  <c r="P49" i="43"/>
  <c r="K49" i="43"/>
  <c r="R48" i="43"/>
  <c r="Q48" i="43"/>
  <c r="P48" i="43"/>
  <c r="K48" i="43"/>
  <c r="R47" i="43"/>
  <c r="Q47" i="43"/>
  <c r="P47" i="43"/>
  <c r="K47" i="43"/>
  <c r="R46" i="43"/>
  <c r="Q46" i="43"/>
  <c r="P46" i="43"/>
  <c r="K46" i="43"/>
  <c r="R45" i="43"/>
  <c r="Q45" i="43"/>
  <c r="P45" i="43"/>
  <c r="K45" i="43"/>
  <c r="R44" i="43"/>
  <c r="Q44" i="43"/>
  <c r="P44" i="43"/>
  <c r="K44" i="43"/>
  <c r="R43" i="43"/>
  <c r="Q43" i="43"/>
  <c r="P43" i="43"/>
  <c r="K43" i="43"/>
  <c r="R42" i="43"/>
  <c r="Q42" i="43"/>
  <c r="P42" i="43"/>
  <c r="K42" i="43"/>
  <c r="R41" i="43"/>
  <c r="Q41" i="43"/>
  <c r="P41" i="43"/>
  <c r="K41" i="43"/>
  <c r="R40" i="43"/>
  <c r="Q40" i="43"/>
  <c r="P40" i="43"/>
  <c r="K40" i="43"/>
  <c r="R39" i="43"/>
  <c r="Q39" i="43"/>
  <c r="P39" i="43"/>
  <c r="K39" i="43"/>
  <c r="R38" i="43"/>
  <c r="Q38" i="43"/>
  <c r="P38" i="43"/>
  <c r="K38" i="43"/>
  <c r="R37" i="43"/>
  <c r="Q37" i="43"/>
  <c r="P37" i="43"/>
  <c r="K37" i="43"/>
  <c r="R36" i="43"/>
  <c r="Q36" i="43"/>
  <c r="P36" i="43"/>
  <c r="K36" i="43"/>
  <c r="R35" i="43"/>
  <c r="Q35" i="43"/>
  <c r="P35" i="43"/>
  <c r="K35" i="43"/>
  <c r="R34" i="43"/>
  <c r="Q34" i="43"/>
  <c r="P34" i="43"/>
  <c r="K34" i="43"/>
  <c r="R33" i="43"/>
  <c r="Q33" i="43"/>
  <c r="P33" i="43"/>
  <c r="K33" i="43"/>
  <c r="R32" i="43"/>
  <c r="Q32" i="43"/>
  <c r="P32" i="43"/>
  <c r="K32" i="43"/>
  <c r="R31" i="43"/>
  <c r="Q31" i="43"/>
  <c r="P31" i="43"/>
  <c r="K31" i="43"/>
  <c r="R30" i="43"/>
  <c r="Q30" i="43"/>
  <c r="P30" i="43"/>
  <c r="K30" i="43"/>
  <c r="R29" i="43"/>
  <c r="Q29" i="43"/>
  <c r="P29" i="43"/>
  <c r="K29" i="43"/>
  <c r="R28" i="43"/>
  <c r="Q28" i="43"/>
  <c r="P28" i="43"/>
  <c r="K28" i="43"/>
  <c r="R27" i="43"/>
  <c r="Q27" i="43"/>
  <c r="P27" i="43"/>
  <c r="K27" i="43"/>
  <c r="O25" i="43"/>
  <c r="N25" i="43"/>
  <c r="M25" i="43"/>
  <c r="R24" i="43"/>
  <c r="Q24" i="43"/>
  <c r="P24" i="43"/>
  <c r="K24" i="43"/>
  <c r="R23" i="43"/>
  <c r="Q23" i="43"/>
  <c r="P23" i="43"/>
  <c r="K23" i="43"/>
  <c r="R22" i="43"/>
  <c r="Q22" i="43"/>
  <c r="P22" i="43"/>
  <c r="K22" i="43"/>
  <c r="R21" i="43"/>
  <c r="Q21" i="43"/>
  <c r="P21" i="43"/>
  <c r="K21" i="43"/>
  <c r="R20" i="43"/>
  <c r="Q20" i="43"/>
  <c r="P20" i="43"/>
  <c r="K20" i="43"/>
  <c r="R19" i="43"/>
  <c r="Q19" i="43"/>
  <c r="P19" i="43"/>
  <c r="K19" i="43"/>
  <c r="R18" i="43"/>
  <c r="Q18" i="43"/>
  <c r="P18" i="43"/>
  <c r="K18" i="43"/>
  <c r="R17" i="43"/>
  <c r="Q17" i="43"/>
  <c r="P17" i="43"/>
  <c r="K17" i="43"/>
  <c r="O15" i="43"/>
  <c r="N15" i="43"/>
  <c r="M15" i="43"/>
  <c r="R14" i="43"/>
  <c r="Q14" i="43"/>
  <c r="P14" i="43"/>
  <c r="K14" i="43"/>
  <c r="R13" i="43"/>
  <c r="Q13" i="43"/>
  <c r="P13" i="43"/>
  <c r="K13" i="43"/>
  <c r="R12" i="43"/>
  <c r="Q12" i="43"/>
  <c r="P12" i="43"/>
  <c r="K12" i="43"/>
  <c r="R11" i="43"/>
  <c r="Q11" i="43"/>
  <c r="P11" i="43"/>
  <c r="K11" i="43"/>
  <c r="R10" i="43"/>
  <c r="Q10" i="43"/>
  <c r="P10" i="43"/>
  <c r="K10" i="43"/>
  <c r="R9" i="43"/>
  <c r="Q9" i="43"/>
  <c r="P9" i="43"/>
  <c r="K9" i="43"/>
  <c r="R8" i="43"/>
  <c r="Q8" i="43"/>
  <c r="P8" i="43"/>
  <c r="K8" i="43"/>
  <c r="R7" i="43"/>
  <c r="Q7" i="43"/>
  <c r="P7" i="43"/>
  <c r="K7" i="43"/>
  <c r="E25" i="43" l="1"/>
  <c r="Q25" i="43"/>
  <c r="E15" i="43"/>
  <c r="H25" i="43"/>
  <c r="R25" i="43"/>
  <c r="R15" i="43"/>
  <c r="P15" i="43"/>
  <c r="K15" i="43"/>
  <c r="K25" i="43"/>
  <c r="Q15" i="43"/>
  <c r="P25" i="43"/>
  <c r="H64" i="42"/>
  <c r="E64" i="42"/>
  <c r="K65" i="42"/>
  <c r="K64" i="42"/>
  <c r="R65" i="42"/>
  <c r="Q65" i="42"/>
  <c r="P65" i="42"/>
  <c r="H65" i="42"/>
  <c r="E65" i="42"/>
  <c r="R64" i="42"/>
  <c r="Q64" i="42"/>
  <c r="P64" i="42"/>
  <c r="R63" i="42"/>
  <c r="Q63" i="42"/>
  <c r="P63" i="42"/>
  <c r="K63" i="42"/>
  <c r="H63" i="42"/>
  <c r="E63" i="42"/>
  <c r="R62" i="42"/>
  <c r="Q62" i="42"/>
  <c r="P62" i="42"/>
  <c r="K62" i="42"/>
  <c r="H62" i="42"/>
  <c r="E62" i="42"/>
  <c r="R61" i="42"/>
  <c r="Q61" i="42"/>
  <c r="P61" i="42"/>
  <c r="K61" i="42"/>
  <c r="H61" i="42"/>
  <c r="E61" i="42"/>
  <c r="R60" i="42"/>
  <c r="Q60" i="42"/>
  <c r="P60" i="42"/>
  <c r="K60" i="42"/>
  <c r="H60" i="42"/>
  <c r="E60" i="42"/>
  <c r="R59" i="42"/>
  <c r="Q59" i="42"/>
  <c r="P59" i="42"/>
  <c r="K59" i="42"/>
  <c r="H59" i="42"/>
  <c r="E59" i="42"/>
  <c r="R57" i="42"/>
  <c r="Q57" i="42"/>
  <c r="P57" i="42"/>
  <c r="K57" i="42"/>
  <c r="H57" i="42"/>
  <c r="E57" i="42"/>
  <c r="R56" i="42"/>
  <c r="Q56" i="42"/>
  <c r="P56" i="42"/>
  <c r="K56" i="42"/>
  <c r="H56" i="42"/>
  <c r="E56" i="42"/>
  <c r="R55" i="42"/>
  <c r="Q55" i="42"/>
  <c r="P55" i="42"/>
  <c r="K55" i="42"/>
  <c r="H55" i="42"/>
  <c r="E55" i="42"/>
  <c r="R54" i="42"/>
  <c r="Q54" i="42"/>
  <c r="P54" i="42"/>
  <c r="K54" i="42"/>
  <c r="H54" i="42"/>
  <c r="E54" i="42"/>
  <c r="R53" i="42"/>
  <c r="Q53" i="42"/>
  <c r="P53" i="42"/>
  <c r="K53" i="42"/>
  <c r="H53" i="42"/>
  <c r="E53" i="42"/>
  <c r="R52" i="42"/>
  <c r="Q52" i="42"/>
  <c r="P52" i="42"/>
  <c r="K52" i="42"/>
  <c r="H52" i="42"/>
  <c r="E52" i="42"/>
  <c r="R51" i="42"/>
  <c r="Q51" i="42"/>
  <c r="P51" i="42"/>
  <c r="K51" i="42"/>
  <c r="H51" i="42"/>
  <c r="E51" i="42"/>
  <c r="R50" i="42"/>
  <c r="Q50" i="42"/>
  <c r="P50" i="42"/>
  <c r="K50" i="42"/>
  <c r="H50" i="42"/>
  <c r="E50" i="42"/>
  <c r="R49" i="42"/>
  <c r="Q49" i="42"/>
  <c r="P49" i="42"/>
  <c r="K49" i="42"/>
  <c r="H49" i="42"/>
  <c r="E49" i="42"/>
  <c r="R48" i="42"/>
  <c r="Q48" i="42"/>
  <c r="P48" i="42"/>
  <c r="K48" i="42"/>
  <c r="H48" i="42"/>
  <c r="E48" i="42"/>
  <c r="R47" i="42"/>
  <c r="Q47" i="42"/>
  <c r="P47" i="42"/>
  <c r="K47" i="42"/>
  <c r="H47" i="42"/>
  <c r="E47" i="42"/>
  <c r="R46" i="42"/>
  <c r="Q46" i="42"/>
  <c r="P46" i="42"/>
  <c r="K46" i="42"/>
  <c r="H46" i="42"/>
  <c r="E46" i="42"/>
  <c r="R45" i="42"/>
  <c r="Q45" i="42"/>
  <c r="P45" i="42"/>
  <c r="K45" i="42"/>
  <c r="H45" i="42"/>
  <c r="E45" i="42"/>
  <c r="R44" i="42"/>
  <c r="Q44" i="42"/>
  <c r="P44" i="42"/>
  <c r="K44" i="42"/>
  <c r="H44" i="42"/>
  <c r="E44" i="42"/>
  <c r="R43" i="42"/>
  <c r="Q43" i="42"/>
  <c r="P43" i="42"/>
  <c r="K43" i="42"/>
  <c r="H43" i="42"/>
  <c r="E43" i="42"/>
  <c r="R42" i="42"/>
  <c r="Q42" i="42"/>
  <c r="P42" i="42"/>
  <c r="K42" i="42"/>
  <c r="H42" i="42"/>
  <c r="E42" i="42"/>
  <c r="R41" i="42"/>
  <c r="Q41" i="42"/>
  <c r="P41" i="42"/>
  <c r="K41" i="42"/>
  <c r="H41" i="42"/>
  <c r="E41" i="42"/>
  <c r="R40" i="42"/>
  <c r="Q40" i="42"/>
  <c r="P40" i="42"/>
  <c r="K40" i="42"/>
  <c r="H40" i="42"/>
  <c r="E40" i="42"/>
  <c r="R39" i="42"/>
  <c r="Q39" i="42"/>
  <c r="P39" i="42"/>
  <c r="K39" i="42"/>
  <c r="H39" i="42"/>
  <c r="E39" i="42"/>
  <c r="R38" i="42"/>
  <c r="Q38" i="42"/>
  <c r="P38" i="42"/>
  <c r="K38" i="42"/>
  <c r="H38" i="42"/>
  <c r="E38" i="42"/>
  <c r="R37" i="42"/>
  <c r="Q37" i="42"/>
  <c r="P37" i="42"/>
  <c r="K37" i="42"/>
  <c r="H37" i="42"/>
  <c r="E37" i="42"/>
  <c r="R36" i="42"/>
  <c r="Q36" i="42"/>
  <c r="P36" i="42"/>
  <c r="K36" i="42"/>
  <c r="H36" i="42"/>
  <c r="E36" i="42"/>
  <c r="R35" i="42"/>
  <c r="Q35" i="42"/>
  <c r="P35" i="42"/>
  <c r="K35" i="42"/>
  <c r="H35" i="42"/>
  <c r="E35" i="42"/>
  <c r="R34" i="42"/>
  <c r="Q34" i="42"/>
  <c r="P34" i="42"/>
  <c r="K34" i="42"/>
  <c r="H34" i="42"/>
  <c r="E34" i="42"/>
  <c r="R33" i="42"/>
  <c r="Q33" i="42"/>
  <c r="P33" i="42"/>
  <c r="K33" i="42"/>
  <c r="H33" i="42"/>
  <c r="E33" i="42"/>
  <c r="R32" i="42"/>
  <c r="Q32" i="42"/>
  <c r="P32" i="42"/>
  <c r="K32" i="42"/>
  <c r="H32" i="42"/>
  <c r="E32" i="42"/>
  <c r="R31" i="42"/>
  <c r="Q31" i="42"/>
  <c r="P31" i="42"/>
  <c r="K31" i="42"/>
  <c r="H31" i="42"/>
  <c r="E31" i="42"/>
  <c r="R30" i="42"/>
  <c r="Q30" i="42"/>
  <c r="P30" i="42"/>
  <c r="K30" i="42"/>
  <c r="H30" i="42"/>
  <c r="E30" i="42"/>
  <c r="R29" i="42"/>
  <c r="Q29" i="42"/>
  <c r="P29" i="42"/>
  <c r="K29" i="42"/>
  <c r="H29" i="42"/>
  <c r="E29" i="42"/>
  <c r="R28" i="42"/>
  <c r="Q28" i="42"/>
  <c r="P28" i="42"/>
  <c r="K28" i="42"/>
  <c r="H28" i="42"/>
  <c r="E28" i="42"/>
  <c r="R27" i="42"/>
  <c r="Q27" i="42"/>
  <c r="P27" i="42"/>
  <c r="K27" i="42"/>
  <c r="H27" i="42"/>
  <c r="E27" i="42"/>
  <c r="O25" i="42"/>
  <c r="N25" i="42"/>
  <c r="M25" i="42"/>
  <c r="J25" i="42"/>
  <c r="R25" i="42" s="1"/>
  <c r="I25" i="42"/>
  <c r="G25" i="42"/>
  <c r="Q25" i="42" s="1"/>
  <c r="F25" i="42"/>
  <c r="D25" i="42"/>
  <c r="E25" i="42" s="1"/>
  <c r="C25" i="42"/>
  <c r="R24" i="42"/>
  <c r="Q24" i="42"/>
  <c r="P24" i="42"/>
  <c r="K24" i="42"/>
  <c r="H24" i="42"/>
  <c r="E24" i="42"/>
  <c r="R23" i="42"/>
  <c r="Q23" i="42"/>
  <c r="P23" i="42"/>
  <c r="K23" i="42"/>
  <c r="H23" i="42"/>
  <c r="E23" i="42"/>
  <c r="R22" i="42"/>
  <c r="Q22" i="42"/>
  <c r="P22" i="42"/>
  <c r="K22" i="42"/>
  <c r="H22" i="42"/>
  <c r="E22" i="42"/>
  <c r="R21" i="42"/>
  <c r="Q21" i="42"/>
  <c r="P21" i="42"/>
  <c r="K21" i="42"/>
  <c r="H21" i="42"/>
  <c r="E21" i="42"/>
  <c r="R20" i="42"/>
  <c r="Q20" i="42"/>
  <c r="P20" i="42"/>
  <c r="K20" i="42"/>
  <c r="H20" i="42"/>
  <c r="E20" i="42"/>
  <c r="R19" i="42"/>
  <c r="Q19" i="42"/>
  <c r="P19" i="42"/>
  <c r="K19" i="42"/>
  <c r="H19" i="42"/>
  <c r="E19" i="42"/>
  <c r="R18" i="42"/>
  <c r="Q18" i="42"/>
  <c r="P18" i="42"/>
  <c r="K18" i="42"/>
  <c r="H18" i="42"/>
  <c r="E18" i="42"/>
  <c r="R17" i="42"/>
  <c r="Q17" i="42"/>
  <c r="P17" i="42"/>
  <c r="K17" i="42"/>
  <c r="H17" i="42"/>
  <c r="E17" i="42"/>
  <c r="O15" i="42"/>
  <c r="N15" i="42"/>
  <c r="M15" i="42"/>
  <c r="J15" i="42"/>
  <c r="I15" i="42"/>
  <c r="G15" i="42"/>
  <c r="F15" i="42"/>
  <c r="D15" i="42"/>
  <c r="P15" i="42" s="1"/>
  <c r="C15" i="42"/>
  <c r="R14" i="42"/>
  <c r="Q14" i="42"/>
  <c r="P14" i="42"/>
  <c r="K14" i="42"/>
  <c r="H14" i="42"/>
  <c r="E14" i="42"/>
  <c r="R13" i="42"/>
  <c r="Q13" i="42"/>
  <c r="P13" i="42"/>
  <c r="K13" i="42"/>
  <c r="H13" i="42"/>
  <c r="E13" i="42"/>
  <c r="R12" i="42"/>
  <c r="Q12" i="42"/>
  <c r="P12" i="42"/>
  <c r="K12" i="42"/>
  <c r="H12" i="42"/>
  <c r="E12" i="42"/>
  <c r="R11" i="42"/>
  <c r="Q11" i="42"/>
  <c r="P11" i="42"/>
  <c r="K11" i="42"/>
  <c r="H11" i="42"/>
  <c r="E11" i="42"/>
  <c r="R10" i="42"/>
  <c r="Q10" i="42"/>
  <c r="P10" i="42"/>
  <c r="K10" i="42"/>
  <c r="H10" i="42"/>
  <c r="E10" i="42"/>
  <c r="R9" i="42"/>
  <c r="Q9" i="42"/>
  <c r="P9" i="42"/>
  <c r="K9" i="42"/>
  <c r="H9" i="42"/>
  <c r="E9" i="42"/>
  <c r="R8" i="42"/>
  <c r="Q8" i="42"/>
  <c r="P8" i="42"/>
  <c r="K8" i="42"/>
  <c r="H8" i="42"/>
  <c r="E8" i="42"/>
  <c r="R7" i="42"/>
  <c r="Q7" i="42"/>
  <c r="P7" i="42"/>
  <c r="K7" i="42"/>
  <c r="H7" i="42"/>
  <c r="E7" i="42"/>
  <c r="R15" i="42" l="1"/>
  <c r="K15" i="42"/>
  <c r="E15" i="42"/>
  <c r="H15" i="42"/>
  <c r="H25" i="42"/>
  <c r="K25" i="42"/>
  <c r="Q15" i="42"/>
  <c r="P25" i="42"/>
  <c r="K49" i="41"/>
  <c r="K48" i="41"/>
  <c r="Q10" i="41"/>
  <c r="H9" i="41"/>
  <c r="Q8" i="41"/>
  <c r="Q7" i="41"/>
  <c r="R65" i="41"/>
  <c r="Q65" i="41"/>
  <c r="P65" i="41"/>
  <c r="H65" i="41"/>
  <c r="E65" i="41"/>
  <c r="R64" i="41"/>
  <c r="Q64" i="41"/>
  <c r="P64" i="41"/>
  <c r="R63" i="41"/>
  <c r="Q63" i="41"/>
  <c r="P63" i="41"/>
  <c r="K63" i="41"/>
  <c r="H63" i="41"/>
  <c r="E63" i="41"/>
  <c r="R62" i="41"/>
  <c r="Q62" i="41"/>
  <c r="P62" i="41"/>
  <c r="K62" i="41"/>
  <c r="H62" i="41"/>
  <c r="E62" i="41"/>
  <c r="R61" i="41"/>
  <c r="Q61" i="41"/>
  <c r="P61" i="41"/>
  <c r="K61" i="41"/>
  <c r="H61" i="41"/>
  <c r="E61" i="41"/>
  <c r="R60" i="41"/>
  <c r="Q60" i="41"/>
  <c r="P60" i="41"/>
  <c r="K60" i="41"/>
  <c r="H60" i="41"/>
  <c r="E60" i="41"/>
  <c r="R59" i="41"/>
  <c r="Q59" i="41"/>
  <c r="P59" i="41"/>
  <c r="K59" i="41"/>
  <c r="H59" i="41"/>
  <c r="E59" i="41"/>
  <c r="R57" i="41"/>
  <c r="Q57" i="41"/>
  <c r="P57" i="41"/>
  <c r="K57" i="41"/>
  <c r="H57" i="41"/>
  <c r="E57" i="41"/>
  <c r="R56" i="41"/>
  <c r="Q56" i="41"/>
  <c r="P56" i="41"/>
  <c r="K56" i="41"/>
  <c r="H56" i="41"/>
  <c r="E56" i="41"/>
  <c r="R55" i="41"/>
  <c r="Q55" i="41"/>
  <c r="P55" i="41"/>
  <c r="K55" i="41"/>
  <c r="H55" i="41"/>
  <c r="E55" i="41"/>
  <c r="R54" i="41"/>
  <c r="Q54" i="41"/>
  <c r="P54" i="41"/>
  <c r="K54" i="41"/>
  <c r="H54" i="41"/>
  <c r="E54" i="41"/>
  <c r="R53" i="41"/>
  <c r="Q53" i="41"/>
  <c r="P53" i="41"/>
  <c r="K53" i="41"/>
  <c r="H53" i="41"/>
  <c r="E53" i="41"/>
  <c r="R52" i="41"/>
  <c r="Q52" i="41"/>
  <c r="P52" i="41"/>
  <c r="K52" i="41"/>
  <c r="H52" i="41"/>
  <c r="E52" i="41"/>
  <c r="R51" i="41"/>
  <c r="Q51" i="41"/>
  <c r="P51" i="41"/>
  <c r="K51" i="41"/>
  <c r="H51" i="41"/>
  <c r="E51" i="41"/>
  <c r="R50" i="41"/>
  <c r="Q50" i="41"/>
  <c r="P50" i="41"/>
  <c r="K50" i="41"/>
  <c r="H50" i="41"/>
  <c r="E50" i="41"/>
  <c r="R49" i="41"/>
  <c r="Q49" i="41"/>
  <c r="P49" i="41"/>
  <c r="H49" i="41"/>
  <c r="E49" i="41"/>
  <c r="R48" i="41"/>
  <c r="Q48" i="41"/>
  <c r="P48" i="41"/>
  <c r="H48" i="41"/>
  <c r="E48" i="41"/>
  <c r="R47" i="41"/>
  <c r="Q47" i="41"/>
  <c r="P47" i="41"/>
  <c r="K47" i="41"/>
  <c r="H47" i="41"/>
  <c r="E47" i="41"/>
  <c r="R46" i="41"/>
  <c r="Q46" i="41"/>
  <c r="P46" i="41"/>
  <c r="K46" i="41"/>
  <c r="H46" i="41"/>
  <c r="E46" i="41"/>
  <c r="R45" i="41"/>
  <c r="Q45" i="41"/>
  <c r="P45" i="41"/>
  <c r="K45" i="41"/>
  <c r="H45" i="41"/>
  <c r="E45" i="41"/>
  <c r="R44" i="41"/>
  <c r="Q44" i="41"/>
  <c r="P44" i="41"/>
  <c r="K44" i="41"/>
  <c r="H44" i="41"/>
  <c r="E44" i="41"/>
  <c r="R43" i="41"/>
  <c r="Q43" i="41"/>
  <c r="P43" i="41"/>
  <c r="K43" i="41"/>
  <c r="H43" i="41"/>
  <c r="E43" i="41"/>
  <c r="R42" i="41"/>
  <c r="Q42" i="41"/>
  <c r="P42" i="41"/>
  <c r="K42" i="41"/>
  <c r="H42" i="41"/>
  <c r="E42" i="41"/>
  <c r="R41" i="41"/>
  <c r="Q41" i="41"/>
  <c r="P41" i="41"/>
  <c r="K41" i="41"/>
  <c r="H41" i="41"/>
  <c r="E41" i="41"/>
  <c r="R40" i="41"/>
  <c r="Q40" i="41"/>
  <c r="P40" i="41"/>
  <c r="K40" i="41"/>
  <c r="H40" i="41"/>
  <c r="E40" i="41"/>
  <c r="R39" i="41"/>
  <c r="Q39" i="41"/>
  <c r="P39" i="41"/>
  <c r="K39" i="41"/>
  <c r="H39" i="41"/>
  <c r="E39" i="41"/>
  <c r="R38" i="41"/>
  <c r="Q38" i="41"/>
  <c r="P38" i="41"/>
  <c r="K38" i="41"/>
  <c r="H38" i="41"/>
  <c r="E38" i="41"/>
  <c r="R37" i="41"/>
  <c r="Q37" i="41"/>
  <c r="P37" i="41"/>
  <c r="K37" i="41"/>
  <c r="H37" i="41"/>
  <c r="E37" i="41"/>
  <c r="R36" i="41"/>
  <c r="Q36" i="41"/>
  <c r="P36" i="41"/>
  <c r="K36" i="41"/>
  <c r="H36" i="41"/>
  <c r="E36" i="41"/>
  <c r="R35" i="41"/>
  <c r="Q35" i="41"/>
  <c r="P35" i="41"/>
  <c r="K35" i="41"/>
  <c r="H35" i="41"/>
  <c r="E35" i="41"/>
  <c r="R34" i="41"/>
  <c r="Q34" i="41"/>
  <c r="P34" i="41"/>
  <c r="K34" i="41"/>
  <c r="H34" i="41"/>
  <c r="E34" i="41"/>
  <c r="R33" i="41"/>
  <c r="Q33" i="41"/>
  <c r="P33" i="41"/>
  <c r="K33" i="41"/>
  <c r="H33" i="41"/>
  <c r="E33" i="41"/>
  <c r="R32" i="41"/>
  <c r="Q32" i="41"/>
  <c r="P32" i="41"/>
  <c r="K32" i="41"/>
  <c r="H32" i="41"/>
  <c r="E32" i="41"/>
  <c r="R31" i="41"/>
  <c r="Q31" i="41"/>
  <c r="P31" i="41"/>
  <c r="K31" i="41"/>
  <c r="H31" i="41"/>
  <c r="E31" i="41"/>
  <c r="R30" i="41"/>
  <c r="Q30" i="41"/>
  <c r="P30" i="41"/>
  <c r="K30" i="41"/>
  <c r="H30" i="41"/>
  <c r="E30" i="41"/>
  <c r="R29" i="41"/>
  <c r="Q29" i="41"/>
  <c r="P29" i="41"/>
  <c r="K29" i="41"/>
  <c r="H29" i="41"/>
  <c r="E29" i="41"/>
  <c r="R28" i="41"/>
  <c r="Q28" i="41"/>
  <c r="P28" i="41"/>
  <c r="K28" i="41"/>
  <c r="H28" i="41"/>
  <c r="E28" i="41"/>
  <c r="R27" i="41"/>
  <c r="Q27" i="41"/>
  <c r="P27" i="41"/>
  <c r="K27" i="41"/>
  <c r="H27" i="41"/>
  <c r="E27" i="41"/>
  <c r="O25" i="41"/>
  <c r="N25" i="41"/>
  <c r="M25" i="41"/>
  <c r="J25" i="41"/>
  <c r="R25" i="41" s="1"/>
  <c r="I25" i="41"/>
  <c r="G25" i="41"/>
  <c r="Q25" i="41" s="1"/>
  <c r="F25" i="41"/>
  <c r="D25" i="41"/>
  <c r="P25" i="41" s="1"/>
  <c r="C25" i="41"/>
  <c r="R24" i="41"/>
  <c r="Q24" i="41"/>
  <c r="P24" i="41"/>
  <c r="K24" i="41"/>
  <c r="H24" i="41"/>
  <c r="E24" i="41"/>
  <c r="R23" i="41"/>
  <c r="Q23" i="41"/>
  <c r="P23" i="41"/>
  <c r="K23" i="41"/>
  <c r="H23" i="41"/>
  <c r="E23" i="41"/>
  <c r="R22" i="41"/>
  <c r="Q22" i="41"/>
  <c r="P22" i="41"/>
  <c r="K22" i="41"/>
  <c r="H22" i="41"/>
  <c r="E22" i="41"/>
  <c r="R21" i="41"/>
  <c r="Q21" i="41"/>
  <c r="P21" i="41"/>
  <c r="K21" i="41"/>
  <c r="H21" i="41"/>
  <c r="E21" i="41"/>
  <c r="R20" i="41"/>
  <c r="Q20" i="41"/>
  <c r="P20" i="41"/>
  <c r="K20" i="41"/>
  <c r="H20" i="41"/>
  <c r="E20" i="41"/>
  <c r="R19" i="41"/>
  <c r="Q19" i="41"/>
  <c r="P19" i="41"/>
  <c r="K19" i="41"/>
  <c r="H19" i="41"/>
  <c r="E19" i="41"/>
  <c r="R18" i="41"/>
  <c r="Q18" i="41"/>
  <c r="P18" i="41"/>
  <c r="K18" i="41"/>
  <c r="H18" i="41"/>
  <c r="E18" i="41"/>
  <c r="R17" i="41"/>
  <c r="Q17" i="41"/>
  <c r="P17" i="41"/>
  <c r="K17" i="41"/>
  <c r="H17" i="41"/>
  <c r="E17" i="41"/>
  <c r="O15" i="41"/>
  <c r="N15" i="41"/>
  <c r="M15" i="41"/>
  <c r="J15" i="41"/>
  <c r="I15" i="41"/>
  <c r="G15" i="41"/>
  <c r="F15" i="41"/>
  <c r="D15" i="41"/>
  <c r="P15" i="41" s="1"/>
  <c r="C15" i="41"/>
  <c r="R14" i="41"/>
  <c r="Q14" i="41"/>
  <c r="P14" i="41"/>
  <c r="K14" i="41"/>
  <c r="H14" i="41"/>
  <c r="E14" i="41"/>
  <c r="R13" i="41"/>
  <c r="Q13" i="41"/>
  <c r="P13" i="41"/>
  <c r="K13" i="41"/>
  <c r="H13" i="41"/>
  <c r="E13" i="41"/>
  <c r="R12" i="41"/>
  <c r="Q12" i="41"/>
  <c r="P12" i="41"/>
  <c r="K12" i="41"/>
  <c r="H12" i="41"/>
  <c r="E12" i="41"/>
  <c r="R11" i="41"/>
  <c r="Q11" i="41"/>
  <c r="P11" i="41"/>
  <c r="K11" i="41"/>
  <c r="H11" i="41"/>
  <c r="E11" i="41"/>
  <c r="R10" i="41"/>
  <c r="P10" i="41"/>
  <c r="K10" i="41"/>
  <c r="H10" i="41"/>
  <c r="E10" i="41"/>
  <c r="R9" i="41"/>
  <c r="P9" i="41"/>
  <c r="K9" i="41"/>
  <c r="E9" i="41"/>
  <c r="R8" i="41"/>
  <c r="P8" i="41"/>
  <c r="K8" i="41"/>
  <c r="H8" i="41"/>
  <c r="E8" i="41"/>
  <c r="R7" i="41"/>
  <c r="P7" i="41"/>
  <c r="K7" i="41"/>
  <c r="E7" i="41"/>
  <c r="E25" i="41" l="1"/>
  <c r="H15" i="41"/>
  <c r="Q9" i="41"/>
  <c r="H7" i="41"/>
  <c r="Q15" i="41"/>
  <c r="K15" i="41"/>
  <c r="K25" i="41"/>
  <c r="E15" i="41"/>
  <c r="R15" i="41"/>
  <c r="H25" i="41"/>
  <c r="R65" i="40"/>
  <c r="Q65" i="40"/>
  <c r="P65" i="40"/>
  <c r="H65" i="40"/>
  <c r="E65" i="40"/>
  <c r="R64" i="40"/>
  <c r="Q64" i="40"/>
  <c r="P64" i="40"/>
  <c r="R63" i="40"/>
  <c r="Q63" i="40"/>
  <c r="P63" i="40"/>
  <c r="K63" i="40"/>
  <c r="H63" i="40"/>
  <c r="E63" i="40"/>
  <c r="R62" i="40"/>
  <c r="Q62" i="40"/>
  <c r="P62" i="40"/>
  <c r="K62" i="40"/>
  <c r="H62" i="40"/>
  <c r="E62" i="40"/>
  <c r="R61" i="40"/>
  <c r="Q61" i="40"/>
  <c r="P61" i="40"/>
  <c r="K61" i="40"/>
  <c r="H61" i="40"/>
  <c r="E61" i="40"/>
  <c r="R60" i="40"/>
  <c r="Q60" i="40"/>
  <c r="P60" i="40"/>
  <c r="K60" i="40"/>
  <c r="H60" i="40"/>
  <c r="E60" i="40"/>
  <c r="R59" i="40"/>
  <c r="Q59" i="40"/>
  <c r="P59" i="40"/>
  <c r="K59" i="40"/>
  <c r="H59" i="40"/>
  <c r="E59" i="40"/>
  <c r="R57" i="40"/>
  <c r="Q57" i="40"/>
  <c r="P57" i="40"/>
  <c r="K57" i="40"/>
  <c r="H57" i="40"/>
  <c r="E57" i="40"/>
  <c r="R56" i="40"/>
  <c r="Q56" i="40"/>
  <c r="P56" i="40"/>
  <c r="K56" i="40"/>
  <c r="H56" i="40"/>
  <c r="E56" i="40"/>
  <c r="R55" i="40"/>
  <c r="Q55" i="40"/>
  <c r="P55" i="40"/>
  <c r="K55" i="40"/>
  <c r="H55" i="40"/>
  <c r="E55" i="40"/>
  <c r="R54" i="40"/>
  <c r="Q54" i="40"/>
  <c r="P54" i="40"/>
  <c r="K54" i="40"/>
  <c r="H54" i="40"/>
  <c r="E54" i="40"/>
  <c r="R53" i="40"/>
  <c r="Q53" i="40"/>
  <c r="P53" i="40"/>
  <c r="K53" i="40"/>
  <c r="H53" i="40"/>
  <c r="E53" i="40"/>
  <c r="R52" i="40"/>
  <c r="Q52" i="40"/>
  <c r="P52" i="40"/>
  <c r="K52" i="40"/>
  <c r="H52" i="40"/>
  <c r="E52" i="40"/>
  <c r="R51" i="40"/>
  <c r="Q51" i="40"/>
  <c r="P51" i="40"/>
  <c r="K51" i="40"/>
  <c r="H51" i="40"/>
  <c r="E51" i="40"/>
  <c r="R50" i="40"/>
  <c r="Q50" i="40"/>
  <c r="P50" i="40"/>
  <c r="K50" i="40"/>
  <c r="H50" i="40"/>
  <c r="E50" i="40"/>
  <c r="R49" i="40"/>
  <c r="Q49" i="40"/>
  <c r="P49" i="40"/>
  <c r="K49" i="40"/>
  <c r="H49" i="40"/>
  <c r="E49" i="40"/>
  <c r="R48" i="40"/>
  <c r="Q48" i="40"/>
  <c r="P48" i="40"/>
  <c r="H48" i="40"/>
  <c r="E48" i="40"/>
  <c r="R47" i="40"/>
  <c r="Q47" i="40"/>
  <c r="P47" i="40"/>
  <c r="K47" i="40"/>
  <c r="H47" i="40"/>
  <c r="E47" i="40"/>
  <c r="R46" i="40"/>
  <c r="Q46" i="40"/>
  <c r="P46" i="40"/>
  <c r="K46" i="40"/>
  <c r="H46" i="40"/>
  <c r="E46" i="40"/>
  <c r="R45" i="40"/>
  <c r="Q45" i="40"/>
  <c r="P45" i="40"/>
  <c r="K45" i="40"/>
  <c r="H45" i="40"/>
  <c r="E45" i="40"/>
  <c r="R44" i="40"/>
  <c r="Q44" i="40"/>
  <c r="P44" i="40"/>
  <c r="K44" i="40"/>
  <c r="H44" i="40"/>
  <c r="E44" i="40"/>
  <c r="R43" i="40"/>
  <c r="Q43" i="40"/>
  <c r="P43" i="40"/>
  <c r="K43" i="40"/>
  <c r="H43" i="40"/>
  <c r="E43" i="40"/>
  <c r="R42" i="40"/>
  <c r="Q42" i="40"/>
  <c r="P42" i="40"/>
  <c r="K42" i="40"/>
  <c r="H42" i="40"/>
  <c r="E42" i="40"/>
  <c r="R41" i="40"/>
  <c r="Q41" i="40"/>
  <c r="P41" i="40"/>
  <c r="K41" i="40"/>
  <c r="H41" i="40"/>
  <c r="E41" i="40"/>
  <c r="R40" i="40"/>
  <c r="Q40" i="40"/>
  <c r="P40" i="40"/>
  <c r="K40" i="40"/>
  <c r="H40" i="40"/>
  <c r="E40" i="40"/>
  <c r="R39" i="40"/>
  <c r="Q39" i="40"/>
  <c r="P39" i="40"/>
  <c r="K39" i="40"/>
  <c r="H39" i="40"/>
  <c r="E39" i="40"/>
  <c r="R38" i="40"/>
  <c r="Q38" i="40"/>
  <c r="P38" i="40"/>
  <c r="K38" i="40"/>
  <c r="H38" i="40"/>
  <c r="E38" i="40"/>
  <c r="R37" i="40"/>
  <c r="Q37" i="40"/>
  <c r="P37" i="40"/>
  <c r="K37" i="40"/>
  <c r="H37" i="40"/>
  <c r="E37" i="40"/>
  <c r="R36" i="40"/>
  <c r="Q36" i="40"/>
  <c r="P36" i="40"/>
  <c r="K36" i="40"/>
  <c r="H36" i="40"/>
  <c r="E36" i="40"/>
  <c r="R35" i="40"/>
  <c r="Q35" i="40"/>
  <c r="P35" i="40"/>
  <c r="K35" i="40"/>
  <c r="H35" i="40"/>
  <c r="E35" i="40"/>
  <c r="R34" i="40"/>
  <c r="Q34" i="40"/>
  <c r="P34" i="40"/>
  <c r="K34" i="40"/>
  <c r="H34" i="40"/>
  <c r="E34" i="40"/>
  <c r="R33" i="40"/>
  <c r="Q33" i="40"/>
  <c r="P33" i="40"/>
  <c r="K33" i="40"/>
  <c r="H33" i="40"/>
  <c r="E33" i="40"/>
  <c r="R32" i="40"/>
  <c r="Q32" i="40"/>
  <c r="P32" i="40"/>
  <c r="K32" i="40"/>
  <c r="H32" i="40"/>
  <c r="E32" i="40"/>
  <c r="R31" i="40"/>
  <c r="Q31" i="40"/>
  <c r="P31" i="40"/>
  <c r="K31" i="40"/>
  <c r="H31" i="40"/>
  <c r="E31" i="40"/>
  <c r="R30" i="40"/>
  <c r="Q30" i="40"/>
  <c r="P30" i="40"/>
  <c r="K30" i="40"/>
  <c r="H30" i="40"/>
  <c r="E30" i="40"/>
  <c r="R29" i="40"/>
  <c r="Q29" i="40"/>
  <c r="P29" i="40"/>
  <c r="K29" i="40"/>
  <c r="H29" i="40"/>
  <c r="E29" i="40"/>
  <c r="R28" i="40"/>
  <c r="Q28" i="40"/>
  <c r="P28" i="40"/>
  <c r="K28" i="40"/>
  <c r="H28" i="40"/>
  <c r="E28" i="40"/>
  <c r="R27" i="40"/>
  <c r="Q27" i="40"/>
  <c r="P27" i="40"/>
  <c r="K27" i="40"/>
  <c r="H27" i="40"/>
  <c r="E27" i="40"/>
  <c r="O25" i="40"/>
  <c r="N25" i="40"/>
  <c r="M25" i="40"/>
  <c r="J25" i="40"/>
  <c r="I25" i="40"/>
  <c r="G25" i="40"/>
  <c r="Q25" i="40" s="1"/>
  <c r="F25" i="40"/>
  <c r="D25" i="40"/>
  <c r="C25" i="40"/>
  <c r="R24" i="40"/>
  <c r="Q24" i="40"/>
  <c r="P24" i="40"/>
  <c r="K24" i="40"/>
  <c r="H24" i="40"/>
  <c r="E24" i="40"/>
  <c r="R23" i="40"/>
  <c r="Q23" i="40"/>
  <c r="P23" i="40"/>
  <c r="K23" i="40"/>
  <c r="H23" i="40"/>
  <c r="E23" i="40"/>
  <c r="R22" i="40"/>
  <c r="Q22" i="40"/>
  <c r="P22" i="40"/>
  <c r="K22" i="40"/>
  <c r="H22" i="40"/>
  <c r="E22" i="40"/>
  <c r="R21" i="40"/>
  <c r="Q21" i="40"/>
  <c r="P21" i="40"/>
  <c r="K21" i="40"/>
  <c r="H21" i="40"/>
  <c r="E21" i="40"/>
  <c r="R20" i="40"/>
  <c r="Q20" i="40"/>
  <c r="P20" i="40"/>
  <c r="K20" i="40"/>
  <c r="H20" i="40"/>
  <c r="E20" i="40"/>
  <c r="R19" i="40"/>
  <c r="Q19" i="40"/>
  <c r="P19" i="40"/>
  <c r="K19" i="40"/>
  <c r="H19" i="40"/>
  <c r="E19" i="40"/>
  <c r="R18" i="40"/>
  <c r="Q18" i="40"/>
  <c r="P18" i="40"/>
  <c r="K18" i="40"/>
  <c r="H18" i="40"/>
  <c r="E18" i="40"/>
  <c r="R17" i="40"/>
  <c r="Q17" i="40"/>
  <c r="P17" i="40"/>
  <c r="K17" i="40"/>
  <c r="H17" i="40"/>
  <c r="E17" i="40"/>
  <c r="O15" i="40"/>
  <c r="N15" i="40"/>
  <c r="M15" i="40"/>
  <c r="J15" i="40"/>
  <c r="I15" i="40"/>
  <c r="G15" i="40"/>
  <c r="Q15" i="40" s="1"/>
  <c r="F15" i="40"/>
  <c r="D15" i="40"/>
  <c r="C15" i="40"/>
  <c r="R14" i="40"/>
  <c r="Q14" i="40"/>
  <c r="P14" i="40"/>
  <c r="K14" i="40"/>
  <c r="H14" i="40"/>
  <c r="E14" i="40"/>
  <c r="R13" i="40"/>
  <c r="Q13" i="40"/>
  <c r="P13" i="40"/>
  <c r="K13" i="40"/>
  <c r="H13" i="40"/>
  <c r="E13" i="40"/>
  <c r="R12" i="40"/>
  <c r="Q12" i="40"/>
  <c r="P12" i="40"/>
  <c r="K12" i="40"/>
  <c r="H12" i="40"/>
  <c r="E12" i="40"/>
  <c r="R11" i="40"/>
  <c r="Q11" i="40"/>
  <c r="P11" i="40"/>
  <c r="K11" i="40"/>
  <c r="H11" i="40"/>
  <c r="E11" i="40"/>
  <c r="R10" i="40"/>
  <c r="Q10" i="40"/>
  <c r="P10" i="40"/>
  <c r="K10" i="40"/>
  <c r="H10" i="40"/>
  <c r="E10" i="40"/>
  <c r="R9" i="40"/>
  <c r="Q9" i="40"/>
  <c r="P9" i="40"/>
  <c r="K9" i="40"/>
  <c r="H9" i="40"/>
  <c r="E9" i="40"/>
  <c r="R8" i="40"/>
  <c r="Q8" i="40"/>
  <c r="P8" i="40"/>
  <c r="K8" i="40"/>
  <c r="H8" i="40"/>
  <c r="E8" i="40"/>
  <c r="R7" i="40"/>
  <c r="Q7" i="40"/>
  <c r="P7" i="40"/>
  <c r="K7" i="40"/>
  <c r="H7" i="40"/>
  <c r="E7" i="40"/>
  <c r="E15" i="40" l="1"/>
  <c r="K15" i="40"/>
  <c r="P15" i="40"/>
  <c r="E25" i="40"/>
  <c r="K25" i="40"/>
  <c r="P25" i="40"/>
  <c r="R15" i="40"/>
  <c r="H25" i="40"/>
  <c r="H15" i="40"/>
  <c r="R25" i="40"/>
  <c r="K59" i="39"/>
  <c r="H59" i="39"/>
  <c r="H65" i="39"/>
  <c r="E65" i="39"/>
  <c r="E59" i="39"/>
  <c r="K49" i="39"/>
  <c r="R65" i="39" l="1"/>
  <c r="Q65" i="39"/>
  <c r="P65" i="39"/>
  <c r="R64" i="39"/>
  <c r="Q64" i="39"/>
  <c r="P64" i="39"/>
  <c r="R63" i="39"/>
  <c r="Q63" i="39"/>
  <c r="P63" i="39"/>
  <c r="K63" i="39"/>
  <c r="H63" i="39"/>
  <c r="E63" i="39"/>
  <c r="R62" i="39"/>
  <c r="Q62" i="39"/>
  <c r="P62" i="39"/>
  <c r="K62" i="39"/>
  <c r="H62" i="39"/>
  <c r="E62" i="39"/>
  <c r="R61" i="39"/>
  <c r="Q61" i="39"/>
  <c r="P61" i="39"/>
  <c r="K61" i="39"/>
  <c r="H61" i="39"/>
  <c r="E61" i="39"/>
  <c r="R60" i="39"/>
  <c r="Q60" i="39"/>
  <c r="P60" i="39"/>
  <c r="K60" i="39"/>
  <c r="H60" i="39"/>
  <c r="E60" i="39"/>
  <c r="R59" i="39"/>
  <c r="Q59" i="39"/>
  <c r="P59" i="39"/>
  <c r="R57" i="39"/>
  <c r="Q57" i="39"/>
  <c r="P57" i="39"/>
  <c r="K57" i="39"/>
  <c r="H57" i="39"/>
  <c r="E57" i="39"/>
  <c r="R56" i="39"/>
  <c r="Q56" i="39"/>
  <c r="P56" i="39"/>
  <c r="K56" i="39"/>
  <c r="H56" i="39"/>
  <c r="E56" i="39"/>
  <c r="R55" i="39"/>
  <c r="Q55" i="39"/>
  <c r="P55" i="39"/>
  <c r="K55" i="39"/>
  <c r="H55" i="39"/>
  <c r="E55" i="39"/>
  <c r="R54" i="39"/>
  <c r="Q54" i="39"/>
  <c r="P54" i="39"/>
  <c r="K54" i="39"/>
  <c r="H54" i="39"/>
  <c r="E54" i="39"/>
  <c r="R53" i="39"/>
  <c r="Q53" i="39"/>
  <c r="P53" i="39"/>
  <c r="K53" i="39"/>
  <c r="H53" i="39"/>
  <c r="E53" i="39"/>
  <c r="R52" i="39"/>
  <c r="Q52" i="39"/>
  <c r="P52" i="39"/>
  <c r="K52" i="39"/>
  <c r="H52" i="39"/>
  <c r="E52" i="39"/>
  <c r="R51" i="39"/>
  <c r="Q51" i="39"/>
  <c r="P51" i="39"/>
  <c r="K51" i="39"/>
  <c r="H51" i="39"/>
  <c r="E51" i="39"/>
  <c r="R50" i="39"/>
  <c r="Q50" i="39"/>
  <c r="P50" i="39"/>
  <c r="K50" i="39"/>
  <c r="H50" i="39"/>
  <c r="E50" i="39"/>
  <c r="R49" i="39"/>
  <c r="Q49" i="39"/>
  <c r="P49" i="39"/>
  <c r="H49" i="39"/>
  <c r="E49" i="39"/>
  <c r="R48" i="39"/>
  <c r="Q48" i="39"/>
  <c r="P48" i="39"/>
  <c r="H48" i="39"/>
  <c r="E48" i="39"/>
  <c r="R47" i="39"/>
  <c r="Q47" i="39"/>
  <c r="P47" i="39"/>
  <c r="K47" i="39"/>
  <c r="H47" i="39"/>
  <c r="E47" i="39"/>
  <c r="R46" i="39"/>
  <c r="Q46" i="39"/>
  <c r="P46" i="39"/>
  <c r="K46" i="39"/>
  <c r="H46" i="39"/>
  <c r="E46" i="39"/>
  <c r="R45" i="39"/>
  <c r="Q45" i="39"/>
  <c r="P45" i="39"/>
  <c r="K45" i="39"/>
  <c r="H45" i="39"/>
  <c r="E45" i="39"/>
  <c r="R44" i="39"/>
  <c r="Q44" i="39"/>
  <c r="P44" i="39"/>
  <c r="K44" i="39"/>
  <c r="H44" i="39"/>
  <c r="E44" i="39"/>
  <c r="R43" i="39"/>
  <c r="Q43" i="39"/>
  <c r="P43" i="39"/>
  <c r="K43" i="39"/>
  <c r="H43" i="39"/>
  <c r="E43" i="39"/>
  <c r="R42" i="39"/>
  <c r="Q42" i="39"/>
  <c r="P42" i="39"/>
  <c r="K42" i="39"/>
  <c r="H42" i="39"/>
  <c r="E42" i="39"/>
  <c r="R41" i="39"/>
  <c r="Q41" i="39"/>
  <c r="P41" i="39"/>
  <c r="K41" i="39"/>
  <c r="H41" i="39"/>
  <c r="E41" i="39"/>
  <c r="R40" i="39"/>
  <c r="Q40" i="39"/>
  <c r="P40" i="39"/>
  <c r="K40" i="39"/>
  <c r="H40" i="39"/>
  <c r="E40" i="39"/>
  <c r="R39" i="39"/>
  <c r="Q39" i="39"/>
  <c r="P39" i="39"/>
  <c r="K39" i="39"/>
  <c r="H39" i="39"/>
  <c r="E39" i="39"/>
  <c r="R38" i="39"/>
  <c r="Q38" i="39"/>
  <c r="P38" i="39"/>
  <c r="K38" i="39"/>
  <c r="H38" i="39"/>
  <c r="E38" i="39"/>
  <c r="R37" i="39"/>
  <c r="Q37" i="39"/>
  <c r="P37" i="39"/>
  <c r="K37" i="39"/>
  <c r="H37" i="39"/>
  <c r="E37" i="39"/>
  <c r="R36" i="39"/>
  <c r="Q36" i="39"/>
  <c r="P36" i="39"/>
  <c r="K36" i="39"/>
  <c r="H36" i="39"/>
  <c r="E36" i="39"/>
  <c r="R35" i="39"/>
  <c r="Q35" i="39"/>
  <c r="P35" i="39"/>
  <c r="K35" i="39"/>
  <c r="H35" i="39"/>
  <c r="E35" i="39"/>
  <c r="R34" i="39"/>
  <c r="Q34" i="39"/>
  <c r="P34" i="39"/>
  <c r="K34" i="39"/>
  <c r="H34" i="39"/>
  <c r="E34" i="39"/>
  <c r="R33" i="39"/>
  <c r="Q33" i="39"/>
  <c r="P33" i="39"/>
  <c r="K33" i="39"/>
  <c r="H33" i="39"/>
  <c r="E33" i="39"/>
  <c r="R32" i="39"/>
  <c r="Q32" i="39"/>
  <c r="P32" i="39"/>
  <c r="K32" i="39"/>
  <c r="H32" i="39"/>
  <c r="E32" i="39"/>
  <c r="R31" i="39"/>
  <c r="Q31" i="39"/>
  <c r="P31" i="39"/>
  <c r="K31" i="39"/>
  <c r="H31" i="39"/>
  <c r="E31" i="39"/>
  <c r="R30" i="39"/>
  <c r="Q30" i="39"/>
  <c r="P30" i="39"/>
  <c r="K30" i="39"/>
  <c r="H30" i="39"/>
  <c r="E30" i="39"/>
  <c r="R29" i="39"/>
  <c r="Q29" i="39"/>
  <c r="P29" i="39"/>
  <c r="K29" i="39"/>
  <c r="H29" i="39"/>
  <c r="E29" i="39"/>
  <c r="R28" i="39"/>
  <c r="Q28" i="39"/>
  <c r="P28" i="39"/>
  <c r="K28" i="39"/>
  <c r="H28" i="39"/>
  <c r="E28" i="39"/>
  <c r="R27" i="39"/>
  <c r="Q27" i="39"/>
  <c r="P27" i="39"/>
  <c r="K27" i="39"/>
  <c r="H27" i="39"/>
  <c r="E27" i="39"/>
  <c r="O25" i="39"/>
  <c r="N25" i="39"/>
  <c r="M25" i="39"/>
  <c r="J25" i="39"/>
  <c r="I25" i="39"/>
  <c r="G25" i="39"/>
  <c r="F25" i="39"/>
  <c r="D25" i="39"/>
  <c r="C25" i="39"/>
  <c r="R24" i="39"/>
  <c r="Q24" i="39"/>
  <c r="P24" i="39"/>
  <c r="K24" i="39"/>
  <c r="H24" i="39"/>
  <c r="E24" i="39"/>
  <c r="R23" i="39"/>
  <c r="Q23" i="39"/>
  <c r="P23" i="39"/>
  <c r="K23" i="39"/>
  <c r="H23" i="39"/>
  <c r="E23" i="39"/>
  <c r="R22" i="39"/>
  <c r="Q22" i="39"/>
  <c r="P22" i="39"/>
  <c r="K22" i="39"/>
  <c r="H22" i="39"/>
  <c r="E22" i="39"/>
  <c r="R21" i="39"/>
  <c r="Q21" i="39"/>
  <c r="P21" i="39"/>
  <c r="K21" i="39"/>
  <c r="H21" i="39"/>
  <c r="E21" i="39"/>
  <c r="R20" i="39"/>
  <c r="Q20" i="39"/>
  <c r="P20" i="39"/>
  <c r="K20" i="39"/>
  <c r="H20" i="39"/>
  <c r="E20" i="39"/>
  <c r="R19" i="39"/>
  <c r="Q19" i="39"/>
  <c r="P19" i="39"/>
  <c r="K19" i="39"/>
  <c r="H19" i="39"/>
  <c r="E19" i="39"/>
  <c r="R18" i="39"/>
  <c r="Q18" i="39"/>
  <c r="P18" i="39"/>
  <c r="K18" i="39"/>
  <c r="H18" i="39"/>
  <c r="E18" i="39"/>
  <c r="R17" i="39"/>
  <c r="Q17" i="39"/>
  <c r="P17" i="39"/>
  <c r="K17" i="39"/>
  <c r="H17" i="39"/>
  <c r="E17" i="39"/>
  <c r="O15" i="39"/>
  <c r="N15" i="39"/>
  <c r="M15" i="39"/>
  <c r="J15" i="39"/>
  <c r="I15" i="39"/>
  <c r="G15" i="39"/>
  <c r="Q15" i="39" s="1"/>
  <c r="F15" i="39"/>
  <c r="D15" i="39"/>
  <c r="P15" i="39" s="1"/>
  <c r="C15" i="39"/>
  <c r="R14" i="39"/>
  <c r="Q14" i="39"/>
  <c r="P14" i="39"/>
  <c r="K14" i="39"/>
  <c r="H14" i="39"/>
  <c r="E14" i="39"/>
  <c r="R13" i="39"/>
  <c r="Q13" i="39"/>
  <c r="P13" i="39"/>
  <c r="K13" i="39"/>
  <c r="H13" i="39"/>
  <c r="E13" i="39"/>
  <c r="R12" i="39"/>
  <c r="Q12" i="39"/>
  <c r="P12" i="39"/>
  <c r="K12" i="39"/>
  <c r="H12" i="39"/>
  <c r="E12" i="39"/>
  <c r="R11" i="39"/>
  <c r="Q11" i="39"/>
  <c r="P11" i="39"/>
  <c r="K11" i="39"/>
  <c r="H11" i="39"/>
  <c r="E11" i="39"/>
  <c r="R10" i="39"/>
  <c r="Q10" i="39"/>
  <c r="P10" i="39"/>
  <c r="K10" i="39"/>
  <c r="H10" i="39"/>
  <c r="E10" i="39"/>
  <c r="R9" i="39"/>
  <c r="Q9" i="39"/>
  <c r="P9" i="39"/>
  <c r="K9" i="39"/>
  <c r="H9" i="39"/>
  <c r="E9" i="39"/>
  <c r="R8" i="39"/>
  <c r="Q8" i="39"/>
  <c r="P8" i="39"/>
  <c r="K8" i="39"/>
  <c r="H8" i="39"/>
  <c r="E8" i="39"/>
  <c r="R7" i="39"/>
  <c r="Q7" i="39"/>
  <c r="P7" i="39"/>
  <c r="K7" i="39"/>
  <c r="H7" i="39"/>
  <c r="E7" i="39"/>
  <c r="K15" i="39" l="1"/>
  <c r="E15" i="39"/>
  <c r="E25" i="39"/>
  <c r="K25" i="39"/>
  <c r="P25" i="39"/>
  <c r="H25" i="39"/>
  <c r="R15" i="39"/>
  <c r="Q25" i="39"/>
  <c r="H15" i="39"/>
  <c r="R25" i="39"/>
  <c r="K59" i="38"/>
  <c r="R65" i="38"/>
  <c r="Q65" i="38"/>
  <c r="P65" i="38"/>
  <c r="H65" i="38"/>
  <c r="E65" i="38"/>
  <c r="R64" i="38"/>
  <c r="Q64" i="38"/>
  <c r="P64" i="38"/>
  <c r="R63" i="38"/>
  <c r="Q63" i="38"/>
  <c r="P63" i="38"/>
  <c r="K63" i="38"/>
  <c r="H63" i="38"/>
  <c r="E63" i="38"/>
  <c r="R62" i="38"/>
  <c r="Q62" i="38"/>
  <c r="P62" i="38"/>
  <c r="K62" i="38"/>
  <c r="H62" i="38"/>
  <c r="E62" i="38"/>
  <c r="R61" i="38"/>
  <c r="Q61" i="38"/>
  <c r="P61" i="38"/>
  <c r="K61" i="38"/>
  <c r="H61" i="38"/>
  <c r="E61" i="38"/>
  <c r="R60" i="38"/>
  <c r="Q60" i="38"/>
  <c r="P60" i="38"/>
  <c r="K60" i="38"/>
  <c r="H60" i="38"/>
  <c r="E60" i="38"/>
  <c r="R59" i="38"/>
  <c r="Q59" i="38"/>
  <c r="P59" i="38"/>
  <c r="H59" i="38"/>
  <c r="E59" i="38"/>
  <c r="R57" i="38"/>
  <c r="Q57" i="38"/>
  <c r="P57" i="38"/>
  <c r="K57" i="38"/>
  <c r="H57" i="38"/>
  <c r="E57" i="38"/>
  <c r="R56" i="38"/>
  <c r="Q56" i="38"/>
  <c r="P56" i="38"/>
  <c r="K56" i="38"/>
  <c r="H56" i="38"/>
  <c r="E56" i="38"/>
  <c r="R55" i="38"/>
  <c r="Q55" i="38"/>
  <c r="P55" i="38"/>
  <c r="K55" i="38"/>
  <c r="H55" i="38"/>
  <c r="E55" i="38"/>
  <c r="R54" i="38"/>
  <c r="Q54" i="38"/>
  <c r="P54" i="38"/>
  <c r="K54" i="38"/>
  <c r="H54" i="38"/>
  <c r="E54" i="38"/>
  <c r="R53" i="38"/>
  <c r="Q53" i="38"/>
  <c r="P53" i="38"/>
  <c r="K53" i="38"/>
  <c r="H53" i="38"/>
  <c r="E53" i="38"/>
  <c r="R52" i="38"/>
  <c r="Q52" i="38"/>
  <c r="P52" i="38"/>
  <c r="K52" i="38"/>
  <c r="H52" i="38"/>
  <c r="E52" i="38"/>
  <c r="R51" i="38"/>
  <c r="Q51" i="38"/>
  <c r="P51" i="38"/>
  <c r="K51" i="38"/>
  <c r="H51" i="38"/>
  <c r="E51" i="38"/>
  <c r="R50" i="38"/>
  <c r="Q50" i="38"/>
  <c r="P50" i="38"/>
  <c r="K50" i="38"/>
  <c r="H50" i="38"/>
  <c r="E50" i="38"/>
  <c r="R49" i="38"/>
  <c r="Q49" i="38"/>
  <c r="P49" i="38"/>
  <c r="K49" i="38"/>
  <c r="H49" i="38"/>
  <c r="E49" i="38"/>
  <c r="R48" i="38"/>
  <c r="Q48" i="38"/>
  <c r="P48" i="38"/>
  <c r="H48" i="38"/>
  <c r="E48" i="38"/>
  <c r="R47" i="38"/>
  <c r="Q47" i="38"/>
  <c r="P47" i="38"/>
  <c r="K47" i="38"/>
  <c r="H47" i="38"/>
  <c r="E47" i="38"/>
  <c r="R46" i="38"/>
  <c r="Q46" i="38"/>
  <c r="P46" i="38"/>
  <c r="K46" i="38"/>
  <c r="H46" i="38"/>
  <c r="E46" i="38"/>
  <c r="R45" i="38"/>
  <c r="Q45" i="38"/>
  <c r="P45" i="38"/>
  <c r="K45" i="38"/>
  <c r="H45" i="38"/>
  <c r="E45" i="38"/>
  <c r="R44" i="38"/>
  <c r="Q44" i="38"/>
  <c r="P44" i="38"/>
  <c r="K44" i="38"/>
  <c r="H44" i="38"/>
  <c r="E44" i="38"/>
  <c r="R43" i="38"/>
  <c r="Q43" i="38"/>
  <c r="P43" i="38"/>
  <c r="K43" i="38"/>
  <c r="H43" i="38"/>
  <c r="E43" i="38"/>
  <c r="R42" i="38"/>
  <c r="Q42" i="38"/>
  <c r="P42" i="38"/>
  <c r="K42" i="38"/>
  <c r="H42" i="38"/>
  <c r="E42" i="38"/>
  <c r="R41" i="38"/>
  <c r="Q41" i="38"/>
  <c r="P41" i="38"/>
  <c r="K41" i="38"/>
  <c r="H41" i="38"/>
  <c r="E41" i="38"/>
  <c r="R40" i="38"/>
  <c r="Q40" i="38"/>
  <c r="P40" i="38"/>
  <c r="K40" i="38"/>
  <c r="H40" i="38"/>
  <c r="E40" i="38"/>
  <c r="R39" i="38"/>
  <c r="Q39" i="38"/>
  <c r="P39" i="38"/>
  <c r="K39" i="38"/>
  <c r="H39" i="38"/>
  <c r="E39" i="38"/>
  <c r="R38" i="38"/>
  <c r="Q38" i="38"/>
  <c r="P38" i="38"/>
  <c r="K38" i="38"/>
  <c r="H38" i="38"/>
  <c r="E38" i="38"/>
  <c r="R37" i="38"/>
  <c r="Q37" i="38"/>
  <c r="P37" i="38"/>
  <c r="K37" i="38"/>
  <c r="H37" i="38"/>
  <c r="E37" i="38"/>
  <c r="R36" i="38"/>
  <c r="Q36" i="38"/>
  <c r="P36" i="38"/>
  <c r="K36" i="38"/>
  <c r="H36" i="38"/>
  <c r="E36" i="38"/>
  <c r="R35" i="38"/>
  <c r="Q35" i="38"/>
  <c r="P35" i="38"/>
  <c r="K35" i="38"/>
  <c r="H35" i="38"/>
  <c r="E35" i="38"/>
  <c r="R34" i="38"/>
  <c r="Q34" i="38"/>
  <c r="P34" i="38"/>
  <c r="K34" i="38"/>
  <c r="H34" i="38"/>
  <c r="E34" i="38"/>
  <c r="R33" i="38"/>
  <c r="Q33" i="38"/>
  <c r="P33" i="38"/>
  <c r="K33" i="38"/>
  <c r="H33" i="38"/>
  <c r="E33" i="38"/>
  <c r="R32" i="38"/>
  <c r="Q32" i="38"/>
  <c r="P32" i="38"/>
  <c r="K32" i="38"/>
  <c r="H32" i="38"/>
  <c r="E32" i="38"/>
  <c r="R31" i="38"/>
  <c r="Q31" i="38"/>
  <c r="P31" i="38"/>
  <c r="K31" i="38"/>
  <c r="H31" i="38"/>
  <c r="E31" i="38"/>
  <c r="R30" i="38"/>
  <c r="Q30" i="38"/>
  <c r="P30" i="38"/>
  <c r="K30" i="38"/>
  <c r="H30" i="38"/>
  <c r="E30" i="38"/>
  <c r="R29" i="38"/>
  <c r="Q29" i="38"/>
  <c r="P29" i="38"/>
  <c r="K29" i="38"/>
  <c r="H29" i="38"/>
  <c r="E29" i="38"/>
  <c r="R28" i="38"/>
  <c r="Q28" i="38"/>
  <c r="P28" i="38"/>
  <c r="K28" i="38"/>
  <c r="H28" i="38"/>
  <c r="E28" i="38"/>
  <c r="R27" i="38"/>
  <c r="Q27" i="38"/>
  <c r="P27" i="38"/>
  <c r="K27" i="38"/>
  <c r="H27" i="38"/>
  <c r="E27" i="38"/>
  <c r="O25" i="38"/>
  <c r="N25" i="38"/>
  <c r="M25" i="38"/>
  <c r="J25" i="38"/>
  <c r="R25" i="38" s="1"/>
  <c r="I25" i="38"/>
  <c r="G25" i="38"/>
  <c r="Q25" i="38" s="1"/>
  <c r="F25" i="38"/>
  <c r="D25" i="38"/>
  <c r="P25" i="38" s="1"/>
  <c r="C25" i="38"/>
  <c r="R24" i="38"/>
  <c r="Q24" i="38"/>
  <c r="P24" i="38"/>
  <c r="K24" i="38"/>
  <c r="H24" i="38"/>
  <c r="E24" i="38"/>
  <c r="R23" i="38"/>
  <c r="Q23" i="38"/>
  <c r="P23" i="38"/>
  <c r="K23" i="38"/>
  <c r="H23" i="38"/>
  <c r="E23" i="38"/>
  <c r="R22" i="38"/>
  <c r="Q22" i="38"/>
  <c r="P22" i="38"/>
  <c r="K22" i="38"/>
  <c r="H22" i="38"/>
  <c r="E22" i="38"/>
  <c r="R21" i="38"/>
  <c r="Q21" i="38"/>
  <c r="P21" i="38"/>
  <c r="K21" i="38"/>
  <c r="H21" i="38"/>
  <c r="E21" i="38"/>
  <c r="R20" i="38"/>
  <c r="Q20" i="38"/>
  <c r="P20" i="38"/>
  <c r="K20" i="38"/>
  <c r="H20" i="38"/>
  <c r="E20" i="38"/>
  <c r="R19" i="38"/>
  <c r="Q19" i="38"/>
  <c r="P19" i="38"/>
  <c r="K19" i="38"/>
  <c r="H19" i="38"/>
  <c r="E19" i="38"/>
  <c r="R18" i="38"/>
  <c r="Q18" i="38"/>
  <c r="P18" i="38"/>
  <c r="K18" i="38"/>
  <c r="H18" i="38"/>
  <c r="E18" i="38"/>
  <c r="R17" i="38"/>
  <c r="Q17" i="38"/>
  <c r="P17" i="38"/>
  <c r="K17" i="38"/>
  <c r="H17" i="38"/>
  <c r="E17" i="38"/>
  <c r="O15" i="38"/>
  <c r="N15" i="38"/>
  <c r="M15" i="38"/>
  <c r="J15" i="38"/>
  <c r="K15" i="38" s="1"/>
  <c r="I15" i="38"/>
  <c r="G15" i="38"/>
  <c r="F15" i="38"/>
  <c r="D15" i="38"/>
  <c r="C15" i="38"/>
  <c r="R14" i="38"/>
  <c r="Q14" i="38"/>
  <c r="P14" i="38"/>
  <c r="K14" i="38"/>
  <c r="H14" i="38"/>
  <c r="E14" i="38"/>
  <c r="R13" i="38"/>
  <c r="Q13" i="38"/>
  <c r="P13" i="38"/>
  <c r="K13" i="38"/>
  <c r="H13" i="38"/>
  <c r="E13" i="38"/>
  <c r="R12" i="38"/>
  <c r="Q12" i="38"/>
  <c r="P12" i="38"/>
  <c r="K12" i="38"/>
  <c r="H12" i="38"/>
  <c r="E12" i="38"/>
  <c r="R11" i="38"/>
  <c r="Q11" i="38"/>
  <c r="P11" i="38"/>
  <c r="K11" i="38"/>
  <c r="H11" i="38"/>
  <c r="E11" i="38"/>
  <c r="R10" i="38"/>
  <c r="Q10" i="38"/>
  <c r="P10" i="38"/>
  <c r="K10" i="38"/>
  <c r="H10" i="38"/>
  <c r="E10" i="38"/>
  <c r="R9" i="38"/>
  <c r="Q9" i="38"/>
  <c r="P9" i="38"/>
  <c r="K9" i="38"/>
  <c r="H9" i="38"/>
  <c r="E9" i="38"/>
  <c r="R8" i="38"/>
  <c r="Q8" i="38"/>
  <c r="P8" i="38"/>
  <c r="K8" i="38"/>
  <c r="H8" i="38"/>
  <c r="E8" i="38"/>
  <c r="R7" i="38"/>
  <c r="Q7" i="38"/>
  <c r="P7" i="38"/>
  <c r="K7" i="38"/>
  <c r="H7" i="38"/>
  <c r="E7" i="38"/>
  <c r="E25" i="38" l="1"/>
  <c r="H15" i="38"/>
  <c r="Q15" i="38"/>
  <c r="R15" i="38"/>
  <c r="E15" i="38"/>
  <c r="K25" i="38"/>
  <c r="P15" i="38"/>
  <c r="H25" i="38"/>
  <c r="E58" i="36"/>
  <c r="H58" i="36"/>
  <c r="E64" i="36"/>
  <c r="H64" i="36"/>
  <c r="K64" i="36"/>
  <c r="H59" i="37"/>
  <c r="E59" i="37"/>
  <c r="R65" i="37"/>
  <c r="Q65" i="37"/>
  <c r="P65" i="37"/>
  <c r="H65" i="37"/>
  <c r="E65" i="37"/>
  <c r="R64" i="37"/>
  <c r="Q64" i="37"/>
  <c r="P64" i="37"/>
  <c r="R63" i="37"/>
  <c r="Q63" i="37"/>
  <c r="P63" i="37"/>
  <c r="K63" i="37"/>
  <c r="H63" i="37"/>
  <c r="E63" i="37"/>
  <c r="R62" i="37"/>
  <c r="Q62" i="37"/>
  <c r="P62" i="37"/>
  <c r="K62" i="37"/>
  <c r="H62" i="37"/>
  <c r="E62" i="37"/>
  <c r="R61" i="37"/>
  <c r="Q61" i="37"/>
  <c r="P61" i="37"/>
  <c r="K61" i="37"/>
  <c r="H61" i="37"/>
  <c r="E61" i="37"/>
  <c r="R60" i="37"/>
  <c r="Q60" i="37"/>
  <c r="P60" i="37"/>
  <c r="K60" i="37"/>
  <c r="H60" i="37"/>
  <c r="E60" i="37"/>
  <c r="R59" i="37"/>
  <c r="Q59" i="37"/>
  <c r="P59" i="37"/>
  <c r="R57" i="37"/>
  <c r="Q57" i="37"/>
  <c r="P57" i="37"/>
  <c r="K57" i="37"/>
  <c r="H57" i="37"/>
  <c r="E57" i="37"/>
  <c r="R56" i="37"/>
  <c r="Q56" i="37"/>
  <c r="P56" i="37"/>
  <c r="K56" i="37"/>
  <c r="H56" i="37"/>
  <c r="E56" i="37"/>
  <c r="R55" i="37"/>
  <c r="Q55" i="37"/>
  <c r="P55" i="37"/>
  <c r="K55" i="37"/>
  <c r="H55" i="37"/>
  <c r="E55" i="37"/>
  <c r="R54" i="37"/>
  <c r="Q54" i="37"/>
  <c r="P54" i="37"/>
  <c r="K54" i="37"/>
  <c r="H54" i="37"/>
  <c r="E54" i="37"/>
  <c r="R53" i="37"/>
  <c r="Q53" i="37"/>
  <c r="P53" i="37"/>
  <c r="K53" i="37"/>
  <c r="H53" i="37"/>
  <c r="E53" i="37"/>
  <c r="R52" i="37"/>
  <c r="Q52" i="37"/>
  <c r="P52" i="37"/>
  <c r="K52" i="37"/>
  <c r="H52" i="37"/>
  <c r="E52" i="37"/>
  <c r="R51" i="37"/>
  <c r="Q51" i="37"/>
  <c r="P51" i="37"/>
  <c r="K51" i="37"/>
  <c r="H51" i="37"/>
  <c r="E51" i="37"/>
  <c r="R50" i="37"/>
  <c r="Q50" i="37"/>
  <c r="P50" i="37"/>
  <c r="K50" i="37"/>
  <c r="H50" i="37"/>
  <c r="E50" i="37"/>
  <c r="R49" i="37"/>
  <c r="Q49" i="37"/>
  <c r="P49" i="37"/>
  <c r="K49" i="37"/>
  <c r="H49" i="37"/>
  <c r="E49" i="37"/>
  <c r="R48" i="37"/>
  <c r="Q48" i="37"/>
  <c r="P48" i="37"/>
  <c r="H48" i="37"/>
  <c r="E48" i="37"/>
  <c r="R47" i="37"/>
  <c r="Q47" i="37"/>
  <c r="P47" i="37"/>
  <c r="K47" i="37"/>
  <c r="H47" i="37"/>
  <c r="E47" i="37"/>
  <c r="R46" i="37"/>
  <c r="Q46" i="37"/>
  <c r="P46" i="37"/>
  <c r="K46" i="37"/>
  <c r="H46" i="37"/>
  <c r="E46" i="37"/>
  <c r="R45" i="37"/>
  <c r="Q45" i="37"/>
  <c r="P45" i="37"/>
  <c r="K45" i="37"/>
  <c r="H45" i="37"/>
  <c r="E45" i="37"/>
  <c r="R44" i="37"/>
  <c r="Q44" i="37"/>
  <c r="P44" i="37"/>
  <c r="K44" i="37"/>
  <c r="H44" i="37"/>
  <c r="E44" i="37"/>
  <c r="R43" i="37"/>
  <c r="Q43" i="37"/>
  <c r="P43" i="37"/>
  <c r="K43" i="37"/>
  <c r="H43" i="37"/>
  <c r="E43" i="37"/>
  <c r="R42" i="37"/>
  <c r="Q42" i="37"/>
  <c r="P42" i="37"/>
  <c r="K42" i="37"/>
  <c r="H42" i="37"/>
  <c r="E42" i="37"/>
  <c r="R41" i="37"/>
  <c r="Q41" i="37"/>
  <c r="P41" i="37"/>
  <c r="K41" i="37"/>
  <c r="H41" i="37"/>
  <c r="E41" i="37"/>
  <c r="R40" i="37"/>
  <c r="Q40" i="37"/>
  <c r="P40" i="37"/>
  <c r="K40" i="37"/>
  <c r="H40" i="37"/>
  <c r="E40" i="37"/>
  <c r="R39" i="37"/>
  <c r="Q39" i="37"/>
  <c r="P39" i="37"/>
  <c r="K39" i="37"/>
  <c r="H39" i="37"/>
  <c r="E39" i="37"/>
  <c r="R38" i="37"/>
  <c r="Q38" i="37"/>
  <c r="P38" i="37"/>
  <c r="K38" i="37"/>
  <c r="H38" i="37"/>
  <c r="E38" i="37"/>
  <c r="R37" i="37"/>
  <c r="Q37" i="37"/>
  <c r="P37" i="37"/>
  <c r="K37" i="37"/>
  <c r="H37" i="37"/>
  <c r="E37" i="37"/>
  <c r="R36" i="37"/>
  <c r="Q36" i="37"/>
  <c r="P36" i="37"/>
  <c r="K36" i="37"/>
  <c r="H36" i="37"/>
  <c r="E36" i="37"/>
  <c r="R35" i="37"/>
  <c r="Q35" i="37"/>
  <c r="P35" i="37"/>
  <c r="K35" i="37"/>
  <c r="H35" i="37"/>
  <c r="E35" i="37"/>
  <c r="R34" i="37"/>
  <c r="Q34" i="37"/>
  <c r="P34" i="37"/>
  <c r="K34" i="37"/>
  <c r="H34" i="37"/>
  <c r="E34" i="37"/>
  <c r="R33" i="37"/>
  <c r="Q33" i="37"/>
  <c r="P33" i="37"/>
  <c r="K33" i="37"/>
  <c r="H33" i="37"/>
  <c r="E33" i="37"/>
  <c r="R32" i="37"/>
  <c r="Q32" i="37"/>
  <c r="P32" i="37"/>
  <c r="K32" i="37"/>
  <c r="H32" i="37"/>
  <c r="E32" i="37"/>
  <c r="R31" i="37"/>
  <c r="Q31" i="37"/>
  <c r="P31" i="37"/>
  <c r="K31" i="37"/>
  <c r="H31" i="37"/>
  <c r="E31" i="37"/>
  <c r="R30" i="37"/>
  <c r="Q30" i="37"/>
  <c r="P30" i="37"/>
  <c r="K30" i="37"/>
  <c r="H30" i="37"/>
  <c r="E30" i="37"/>
  <c r="R29" i="37"/>
  <c r="Q29" i="37"/>
  <c r="P29" i="37"/>
  <c r="K29" i="37"/>
  <c r="H29" i="37"/>
  <c r="E29" i="37"/>
  <c r="R28" i="37"/>
  <c r="Q28" i="37"/>
  <c r="P28" i="37"/>
  <c r="K28" i="37"/>
  <c r="H28" i="37"/>
  <c r="E28" i="37"/>
  <c r="R27" i="37"/>
  <c r="Q27" i="37"/>
  <c r="P27" i="37"/>
  <c r="K27" i="37"/>
  <c r="H27" i="37"/>
  <c r="E27" i="37"/>
  <c r="O25" i="37"/>
  <c r="N25" i="37"/>
  <c r="M25" i="37"/>
  <c r="J25" i="37"/>
  <c r="R25" i="37" s="1"/>
  <c r="I25" i="37"/>
  <c r="G25" i="37"/>
  <c r="Q25" i="37" s="1"/>
  <c r="F25" i="37"/>
  <c r="D25" i="37"/>
  <c r="P25" i="37" s="1"/>
  <c r="C25" i="37"/>
  <c r="E25" i="37" s="1"/>
  <c r="R24" i="37"/>
  <c r="Q24" i="37"/>
  <c r="P24" i="37"/>
  <c r="K24" i="37"/>
  <c r="H24" i="37"/>
  <c r="E24" i="37"/>
  <c r="R23" i="37"/>
  <c r="Q23" i="37"/>
  <c r="P23" i="37"/>
  <c r="K23" i="37"/>
  <c r="H23" i="37"/>
  <c r="E23" i="37"/>
  <c r="R22" i="37"/>
  <c r="Q22" i="37"/>
  <c r="P22" i="37"/>
  <c r="K22" i="37"/>
  <c r="H22" i="37"/>
  <c r="E22" i="37"/>
  <c r="R21" i="37"/>
  <c r="Q21" i="37"/>
  <c r="P21" i="37"/>
  <c r="K21" i="37"/>
  <c r="H21" i="37"/>
  <c r="E21" i="37"/>
  <c r="R20" i="37"/>
  <c r="Q20" i="37"/>
  <c r="P20" i="37"/>
  <c r="K20" i="37"/>
  <c r="H20" i="37"/>
  <c r="E20" i="37"/>
  <c r="R19" i="37"/>
  <c r="Q19" i="37"/>
  <c r="P19" i="37"/>
  <c r="K19" i="37"/>
  <c r="H19" i="37"/>
  <c r="E19" i="37"/>
  <c r="R18" i="37"/>
  <c r="Q18" i="37"/>
  <c r="P18" i="37"/>
  <c r="K18" i="37"/>
  <c r="H18" i="37"/>
  <c r="E18" i="37"/>
  <c r="R17" i="37"/>
  <c r="Q17" i="37"/>
  <c r="P17" i="37"/>
  <c r="K17" i="37"/>
  <c r="H17" i="37"/>
  <c r="E17" i="37"/>
  <c r="O15" i="37"/>
  <c r="N15" i="37"/>
  <c r="M15" i="37"/>
  <c r="J15" i="37"/>
  <c r="R15" i="37" s="1"/>
  <c r="I15" i="37"/>
  <c r="G15" i="37"/>
  <c r="F15" i="37"/>
  <c r="E15" i="37"/>
  <c r="D15" i="37"/>
  <c r="P15" i="37" s="1"/>
  <c r="C15" i="37"/>
  <c r="R14" i="37"/>
  <c r="Q14" i="37"/>
  <c r="P14" i="37"/>
  <c r="K14" i="37"/>
  <c r="H14" i="37"/>
  <c r="E14" i="37"/>
  <c r="R13" i="37"/>
  <c r="Q13" i="37"/>
  <c r="P13" i="37"/>
  <c r="K13" i="37"/>
  <c r="H13" i="37"/>
  <c r="E13" i="37"/>
  <c r="R12" i="37"/>
  <c r="Q12" i="37"/>
  <c r="P12" i="37"/>
  <c r="K12" i="37"/>
  <c r="H12" i="37"/>
  <c r="E12" i="37"/>
  <c r="R11" i="37"/>
  <c r="Q11" i="37"/>
  <c r="P11" i="37"/>
  <c r="K11" i="37"/>
  <c r="H11" i="37"/>
  <c r="E11" i="37"/>
  <c r="R10" i="37"/>
  <c r="Q10" i="37"/>
  <c r="P10" i="37"/>
  <c r="K10" i="37"/>
  <c r="H10" i="37"/>
  <c r="E10" i="37"/>
  <c r="R9" i="37"/>
  <c r="Q9" i="37"/>
  <c r="P9" i="37"/>
  <c r="K9" i="37"/>
  <c r="H9" i="37"/>
  <c r="E9" i="37"/>
  <c r="R8" i="37"/>
  <c r="Q8" i="37"/>
  <c r="P8" i="37"/>
  <c r="K8" i="37"/>
  <c r="H8" i="37"/>
  <c r="E8" i="37"/>
  <c r="R7" i="37"/>
  <c r="Q7" i="37"/>
  <c r="P7" i="37"/>
  <c r="K7" i="37"/>
  <c r="H7" i="37"/>
  <c r="E7" i="37"/>
  <c r="K25" i="37" l="1"/>
  <c r="H15" i="37"/>
  <c r="Q15" i="37"/>
  <c r="K15" i="37"/>
  <c r="H25" i="37"/>
  <c r="R65" i="36"/>
  <c r="Q65" i="36"/>
  <c r="P65" i="36"/>
  <c r="R64" i="36"/>
  <c r="Q64" i="36"/>
  <c r="P64" i="36"/>
  <c r="R63" i="36"/>
  <c r="Q63" i="36"/>
  <c r="P63" i="36"/>
  <c r="K63" i="36"/>
  <c r="H63" i="36"/>
  <c r="E63" i="36"/>
  <c r="R62" i="36"/>
  <c r="Q62" i="36"/>
  <c r="P62" i="36"/>
  <c r="K62" i="36"/>
  <c r="H62" i="36"/>
  <c r="E62" i="36"/>
  <c r="R61" i="36"/>
  <c r="Q61" i="36"/>
  <c r="P61" i="36"/>
  <c r="K61" i="36"/>
  <c r="H61" i="36"/>
  <c r="E61" i="36"/>
  <c r="R60" i="36"/>
  <c r="Q60" i="36"/>
  <c r="P60" i="36"/>
  <c r="K60" i="36"/>
  <c r="H60" i="36"/>
  <c r="E60" i="36"/>
  <c r="R59" i="36"/>
  <c r="Q59" i="36"/>
  <c r="P59" i="36"/>
  <c r="R57" i="36"/>
  <c r="Q57" i="36"/>
  <c r="P57" i="36"/>
  <c r="K57" i="36"/>
  <c r="H57" i="36"/>
  <c r="E57" i="36"/>
  <c r="R56" i="36"/>
  <c r="Q56" i="36"/>
  <c r="P56" i="36"/>
  <c r="K56" i="36"/>
  <c r="H56" i="36"/>
  <c r="E56" i="36"/>
  <c r="R55" i="36"/>
  <c r="Q55" i="36"/>
  <c r="P55" i="36"/>
  <c r="K55" i="36"/>
  <c r="H55" i="36"/>
  <c r="E55" i="36"/>
  <c r="R54" i="36"/>
  <c r="Q54" i="36"/>
  <c r="P54" i="36"/>
  <c r="K54" i="36"/>
  <c r="H54" i="36"/>
  <c r="E54" i="36"/>
  <c r="R53" i="36"/>
  <c r="Q53" i="36"/>
  <c r="P53" i="36"/>
  <c r="K53" i="36"/>
  <c r="H53" i="36"/>
  <c r="E53" i="36"/>
  <c r="R52" i="36"/>
  <c r="Q52" i="36"/>
  <c r="P52" i="36"/>
  <c r="K52" i="36"/>
  <c r="H52" i="36"/>
  <c r="E52" i="36"/>
  <c r="R51" i="36"/>
  <c r="Q51" i="36"/>
  <c r="P51" i="36"/>
  <c r="K51" i="36"/>
  <c r="H51" i="36"/>
  <c r="E51" i="36"/>
  <c r="R50" i="36"/>
  <c r="Q50" i="36"/>
  <c r="P50" i="36"/>
  <c r="K50" i="36"/>
  <c r="H50" i="36"/>
  <c r="E50" i="36"/>
  <c r="R49" i="36"/>
  <c r="Q49" i="36"/>
  <c r="P49" i="36"/>
  <c r="K49" i="36"/>
  <c r="H49" i="36"/>
  <c r="E49" i="36"/>
  <c r="R48" i="36"/>
  <c r="Q48" i="36"/>
  <c r="P48" i="36"/>
  <c r="K48" i="36"/>
  <c r="H48" i="36"/>
  <c r="E48" i="36"/>
  <c r="R47" i="36"/>
  <c r="Q47" i="36"/>
  <c r="P47" i="36"/>
  <c r="K47" i="36"/>
  <c r="H47" i="36"/>
  <c r="E47" i="36"/>
  <c r="R46" i="36"/>
  <c r="Q46" i="36"/>
  <c r="P46" i="36"/>
  <c r="K46" i="36"/>
  <c r="H46" i="36"/>
  <c r="E46" i="36"/>
  <c r="R45" i="36"/>
  <c r="Q45" i="36"/>
  <c r="P45" i="36"/>
  <c r="K45" i="36"/>
  <c r="H45" i="36"/>
  <c r="E45" i="36"/>
  <c r="R44" i="36"/>
  <c r="Q44" i="36"/>
  <c r="P44" i="36"/>
  <c r="K44" i="36"/>
  <c r="H44" i="36"/>
  <c r="E44" i="36"/>
  <c r="R43" i="36"/>
  <c r="Q43" i="36"/>
  <c r="P43" i="36"/>
  <c r="K43" i="36"/>
  <c r="H43" i="36"/>
  <c r="E43" i="36"/>
  <c r="R42" i="36"/>
  <c r="Q42" i="36"/>
  <c r="P42" i="36"/>
  <c r="K42" i="36"/>
  <c r="H42" i="36"/>
  <c r="E42" i="36"/>
  <c r="R41" i="36"/>
  <c r="Q41" i="36"/>
  <c r="P41" i="36"/>
  <c r="K41" i="36"/>
  <c r="H41" i="36"/>
  <c r="E41" i="36"/>
  <c r="R40" i="36"/>
  <c r="Q40" i="36"/>
  <c r="P40" i="36"/>
  <c r="K40" i="36"/>
  <c r="H40" i="36"/>
  <c r="E40" i="36"/>
  <c r="R39" i="36"/>
  <c r="Q39" i="36"/>
  <c r="P39" i="36"/>
  <c r="K39" i="36"/>
  <c r="H39" i="36"/>
  <c r="E39" i="36"/>
  <c r="R38" i="36"/>
  <c r="Q38" i="36"/>
  <c r="P38" i="36"/>
  <c r="K38" i="36"/>
  <c r="H38" i="36"/>
  <c r="E38" i="36"/>
  <c r="R37" i="36"/>
  <c r="Q37" i="36"/>
  <c r="P37" i="36"/>
  <c r="K37" i="36"/>
  <c r="H37" i="36"/>
  <c r="E37" i="36"/>
  <c r="R36" i="36"/>
  <c r="Q36" i="36"/>
  <c r="P36" i="36"/>
  <c r="K36" i="36"/>
  <c r="H36" i="36"/>
  <c r="E36" i="36"/>
  <c r="R35" i="36"/>
  <c r="Q35" i="36"/>
  <c r="P35" i="36"/>
  <c r="K35" i="36"/>
  <c r="H35" i="36"/>
  <c r="E35" i="36"/>
  <c r="R34" i="36"/>
  <c r="Q34" i="36"/>
  <c r="P34" i="36"/>
  <c r="K34" i="36"/>
  <c r="H34" i="36"/>
  <c r="E34" i="36"/>
  <c r="R33" i="36"/>
  <c r="Q33" i="36"/>
  <c r="P33" i="36"/>
  <c r="K33" i="36"/>
  <c r="H33" i="36"/>
  <c r="E33" i="36"/>
  <c r="R32" i="36"/>
  <c r="Q32" i="36"/>
  <c r="P32" i="36"/>
  <c r="K32" i="36"/>
  <c r="H32" i="36"/>
  <c r="E32" i="36"/>
  <c r="R31" i="36"/>
  <c r="Q31" i="36"/>
  <c r="P31" i="36"/>
  <c r="K31" i="36"/>
  <c r="H31" i="36"/>
  <c r="E31" i="36"/>
  <c r="R30" i="36"/>
  <c r="Q30" i="36"/>
  <c r="P30" i="36"/>
  <c r="K30" i="36"/>
  <c r="H30" i="36"/>
  <c r="E30" i="36"/>
  <c r="R29" i="36"/>
  <c r="Q29" i="36"/>
  <c r="P29" i="36"/>
  <c r="K29" i="36"/>
  <c r="H29" i="36"/>
  <c r="E29" i="36"/>
  <c r="R28" i="36"/>
  <c r="Q28" i="36"/>
  <c r="P28" i="36"/>
  <c r="K28" i="36"/>
  <c r="H28" i="36"/>
  <c r="E28" i="36"/>
  <c r="R27" i="36"/>
  <c r="Q27" i="36"/>
  <c r="P27" i="36"/>
  <c r="K27" i="36"/>
  <c r="H27" i="36"/>
  <c r="E27" i="36"/>
  <c r="O25" i="36"/>
  <c r="N25" i="36"/>
  <c r="M25" i="36"/>
  <c r="J25" i="36"/>
  <c r="I25" i="36"/>
  <c r="H25" i="36"/>
  <c r="G25" i="36"/>
  <c r="Q25" i="36" s="1"/>
  <c r="F25" i="36"/>
  <c r="D25" i="36"/>
  <c r="C25" i="36"/>
  <c r="R24" i="36"/>
  <c r="Q24" i="36"/>
  <c r="P24" i="36"/>
  <c r="K24" i="36"/>
  <c r="H24" i="36"/>
  <c r="E24" i="36"/>
  <c r="R23" i="36"/>
  <c r="Q23" i="36"/>
  <c r="P23" i="36"/>
  <c r="K23" i="36"/>
  <c r="H23" i="36"/>
  <c r="E23" i="36"/>
  <c r="R22" i="36"/>
  <c r="Q22" i="36"/>
  <c r="P22" i="36"/>
  <c r="K22" i="36"/>
  <c r="H22" i="36"/>
  <c r="E22" i="36"/>
  <c r="R21" i="36"/>
  <c r="Q21" i="36"/>
  <c r="P21" i="36"/>
  <c r="K21" i="36"/>
  <c r="H21" i="36"/>
  <c r="E21" i="36"/>
  <c r="R20" i="36"/>
  <c r="Q20" i="36"/>
  <c r="P20" i="36"/>
  <c r="K20" i="36"/>
  <c r="H20" i="36"/>
  <c r="E20" i="36"/>
  <c r="R19" i="36"/>
  <c r="Q19" i="36"/>
  <c r="P19" i="36"/>
  <c r="K19" i="36"/>
  <c r="H19" i="36"/>
  <c r="E19" i="36"/>
  <c r="R18" i="36"/>
  <c r="Q18" i="36"/>
  <c r="P18" i="36"/>
  <c r="K18" i="36"/>
  <c r="H18" i="36"/>
  <c r="E18" i="36"/>
  <c r="R17" i="36"/>
  <c r="Q17" i="36"/>
  <c r="P17" i="36"/>
  <c r="K17" i="36"/>
  <c r="H17" i="36"/>
  <c r="E17" i="36"/>
  <c r="O15" i="36"/>
  <c r="N15" i="36"/>
  <c r="M15" i="36"/>
  <c r="J15" i="36"/>
  <c r="R15" i="36" s="1"/>
  <c r="I15" i="36"/>
  <c r="G15" i="36"/>
  <c r="F15" i="36"/>
  <c r="D15" i="36"/>
  <c r="P15" i="36" s="1"/>
  <c r="C15" i="36"/>
  <c r="R14" i="36"/>
  <c r="Q14" i="36"/>
  <c r="P14" i="36"/>
  <c r="K14" i="36"/>
  <c r="H14" i="36"/>
  <c r="E14" i="36"/>
  <c r="R13" i="36"/>
  <c r="Q13" i="36"/>
  <c r="P13" i="36"/>
  <c r="K13" i="36"/>
  <c r="H13" i="36"/>
  <c r="E13" i="36"/>
  <c r="R12" i="36"/>
  <c r="Q12" i="36"/>
  <c r="P12" i="36"/>
  <c r="K12" i="36"/>
  <c r="H12" i="36"/>
  <c r="E12" i="36"/>
  <c r="R11" i="36"/>
  <c r="Q11" i="36"/>
  <c r="P11" i="36"/>
  <c r="K11" i="36"/>
  <c r="H11" i="36"/>
  <c r="E11" i="36"/>
  <c r="R10" i="36"/>
  <c r="Q10" i="36"/>
  <c r="P10" i="36"/>
  <c r="K10" i="36"/>
  <c r="H10" i="36"/>
  <c r="E10" i="36"/>
  <c r="R9" i="36"/>
  <c r="Q9" i="36"/>
  <c r="P9" i="36"/>
  <c r="K9" i="36"/>
  <c r="H9" i="36"/>
  <c r="E9" i="36"/>
  <c r="R8" i="36"/>
  <c r="Q8" i="36"/>
  <c r="P8" i="36"/>
  <c r="K8" i="36"/>
  <c r="H8" i="36"/>
  <c r="E8" i="36"/>
  <c r="R7" i="36"/>
  <c r="Q7" i="36"/>
  <c r="P7" i="36"/>
  <c r="K7" i="36"/>
  <c r="H7" i="36"/>
  <c r="E7" i="36"/>
  <c r="K25" i="36" l="1"/>
  <c r="K15" i="36"/>
  <c r="E15" i="36"/>
  <c r="E25" i="36"/>
  <c r="H15" i="36"/>
  <c r="R25" i="36"/>
  <c r="Q15" i="36"/>
  <c r="P25" i="36"/>
  <c r="E11" i="35"/>
  <c r="E12" i="35"/>
  <c r="E13" i="35"/>
  <c r="E14" i="35"/>
  <c r="D15" i="35"/>
  <c r="E15" i="35" s="1"/>
  <c r="E17" i="35"/>
  <c r="E18" i="35"/>
  <c r="E19" i="35"/>
  <c r="E20" i="35"/>
  <c r="E21" i="35"/>
  <c r="E22" i="35"/>
  <c r="E23" i="35"/>
  <c r="E24" i="35"/>
  <c r="D25" i="35"/>
  <c r="E25" i="35" s="1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P47" i="35"/>
  <c r="P43" i="35"/>
  <c r="P39" i="35"/>
  <c r="P35" i="35"/>
  <c r="P31" i="35"/>
  <c r="P27" i="35"/>
  <c r="P21" i="35"/>
  <c r="P17" i="35"/>
  <c r="P13" i="35"/>
  <c r="R65" i="35"/>
  <c r="Q65" i="35"/>
  <c r="P65" i="35"/>
  <c r="H65" i="35"/>
  <c r="E65" i="35"/>
  <c r="R64" i="35"/>
  <c r="Q64" i="35"/>
  <c r="P64" i="35"/>
  <c r="R63" i="35"/>
  <c r="Q63" i="35"/>
  <c r="P63" i="35"/>
  <c r="K63" i="35"/>
  <c r="H63" i="35"/>
  <c r="E63" i="35"/>
  <c r="R62" i="35"/>
  <c r="Q62" i="35"/>
  <c r="P62" i="35"/>
  <c r="K62" i="35"/>
  <c r="H62" i="35"/>
  <c r="E62" i="35"/>
  <c r="R61" i="35"/>
  <c r="Q61" i="35"/>
  <c r="P61" i="35"/>
  <c r="K61" i="35"/>
  <c r="H61" i="35"/>
  <c r="E61" i="35"/>
  <c r="R60" i="35"/>
  <c r="Q60" i="35"/>
  <c r="P60" i="35"/>
  <c r="K60" i="35"/>
  <c r="H60" i="35"/>
  <c r="E60" i="35"/>
  <c r="R59" i="35"/>
  <c r="Q59" i="35"/>
  <c r="P59" i="35"/>
  <c r="R57" i="35"/>
  <c r="Q57" i="35"/>
  <c r="P57" i="35"/>
  <c r="K57" i="35"/>
  <c r="H57" i="35"/>
  <c r="E57" i="35"/>
  <c r="R56" i="35"/>
  <c r="Q56" i="35"/>
  <c r="P56" i="35"/>
  <c r="K56" i="35"/>
  <c r="H56" i="35"/>
  <c r="E56" i="35"/>
  <c r="R55" i="35"/>
  <c r="Q55" i="35"/>
  <c r="P55" i="35"/>
  <c r="K55" i="35"/>
  <c r="H55" i="35"/>
  <c r="E55" i="35"/>
  <c r="R54" i="35"/>
  <c r="Q54" i="35"/>
  <c r="P54" i="35"/>
  <c r="K54" i="35"/>
  <c r="H54" i="35"/>
  <c r="E54" i="35"/>
  <c r="R53" i="35"/>
  <c r="Q53" i="35"/>
  <c r="P53" i="35"/>
  <c r="K53" i="35"/>
  <c r="H53" i="35"/>
  <c r="E53" i="35"/>
  <c r="R52" i="35"/>
  <c r="Q52" i="35"/>
  <c r="P52" i="35"/>
  <c r="K52" i="35"/>
  <c r="H52" i="35"/>
  <c r="E52" i="35"/>
  <c r="R51" i="35"/>
  <c r="Q51" i="35"/>
  <c r="P51" i="35"/>
  <c r="K51" i="35"/>
  <c r="H51" i="35"/>
  <c r="E51" i="35"/>
  <c r="R50" i="35"/>
  <c r="Q50" i="35"/>
  <c r="P50" i="35"/>
  <c r="K50" i="35"/>
  <c r="H50" i="35"/>
  <c r="E50" i="35"/>
  <c r="R49" i="35"/>
  <c r="Q49" i="35"/>
  <c r="P49" i="35"/>
  <c r="K49" i="35"/>
  <c r="H49" i="35"/>
  <c r="R48" i="35"/>
  <c r="Q48" i="35"/>
  <c r="P48" i="35"/>
  <c r="K48" i="35"/>
  <c r="H48" i="35"/>
  <c r="R47" i="35"/>
  <c r="Q47" i="35"/>
  <c r="K47" i="35"/>
  <c r="H47" i="35"/>
  <c r="R46" i="35"/>
  <c r="Q46" i="35"/>
  <c r="P46" i="35"/>
  <c r="K46" i="35"/>
  <c r="H46" i="35"/>
  <c r="R45" i="35"/>
  <c r="Q45" i="35"/>
  <c r="P45" i="35"/>
  <c r="K45" i="35"/>
  <c r="H45" i="35"/>
  <c r="R44" i="35"/>
  <c r="Q44" i="35"/>
  <c r="P44" i="35"/>
  <c r="K44" i="35"/>
  <c r="H44" i="35"/>
  <c r="R43" i="35"/>
  <c r="Q43" i="35"/>
  <c r="K43" i="35"/>
  <c r="H43" i="35"/>
  <c r="R42" i="35"/>
  <c r="Q42" i="35"/>
  <c r="P42" i="35"/>
  <c r="K42" i="35"/>
  <c r="H42" i="35"/>
  <c r="R41" i="35"/>
  <c r="Q41" i="35"/>
  <c r="P41" i="35"/>
  <c r="K41" i="35"/>
  <c r="H41" i="35"/>
  <c r="R40" i="35"/>
  <c r="Q40" i="35"/>
  <c r="P40" i="35"/>
  <c r="K40" i="35"/>
  <c r="H40" i="35"/>
  <c r="R39" i="35"/>
  <c r="Q39" i="35"/>
  <c r="K39" i="35"/>
  <c r="H39" i="35"/>
  <c r="R38" i="35"/>
  <c r="Q38" i="35"/>
  <c r="P38" i="35"/>
  <c r="K38" i="35"/>
  <c r="H38" i="35"/>
  <c r="R37" i="35"/>
  <c r="Q37" i="35"/>
  <c r="P37" i="35"/>
  <c r="K37" i="35"/>
  <c r="H37" i="35"/>
  <c r="R36" i="35"/>
  <c r="Q36" i="35"/>
  <c r="P36" i="35"/>
  <c r="K36" i="35"/>
  <c r="H36" i="35"/>
  <c r="R35" i="35"/>
  <c r="Q35" i="35"/>
  <c r="K35" i="35"/>
  <c r="H35" i="35"/>
  <c r="R34" i="35"/>
  <c r="Q34" i="35"/>
  <c r="P34" i="35"/>
  <c r="K34" i="35"/>
  <c r="H34" i="35"/>
  <c r="R33" i="35"/>
  <c r="Q33" i="35"/>
  <c r="P33" i="35"/>
  <c r="K33" i="35"/>
  <c r="H33" i="35"/>
  <c r="R32" i="35"/>
  <c r="Q32" i="35"/>
  <c r="P32" i="35"/>
  <c r="K32" i="35"/>
  <c r="H32" i="35"/>
  <c r="R31" i="35"/>
  <c r="Q31" i="35"/>
  <c r="K31" i="35"/>
  <c r="H31" i="35"/>
  <c r="R30" i="35"/>
  <c r="Q30" i="35"/>
  <c r="P30" i="35"/>
  <c r="K30" i="35"/>
  <c r="H30" i="35"/>
  <c r="R29" i="35"/>
  <c r="Q29" i="35"/>
  <c r="P29" i="35"/>
  <c r="K29" i="35"/>
  <c r="H29" i="35"/>
  <c r="R28" i="35"/>
  <c r="Q28" i="35"/>
  <c r="P28" i="35"/>
  <c r="K28" i="35"/>
  <c r="H28" i="35"/>
  <c r="R27" i="35"/>
  <c r="Q27" i="35"/>
  <c r="K27" i="35"/>
  <c r="H27" i="35"/>
  <c r="O25" i="35"/>
  <c r="N25" i="35"/>
  <c r="M25" i="35"/>
  <c r="J25" i="35"/>
  <c r="K25" i="35" s="1"/>
  <c r="I25" i="35"/>
  <c r="G25" i="35"/>
  <c r="Q25" i="35" s="1"/>
  <c r="F25" i="35"/>
  <c r="H25" i="35" s="1"/>
  <c r="P25" i="35"/>
  <c r="C25" i="35"/>
  <c r="R24" i="35"/>
  <c r="Q24" i="35"/>
  <c r="P24" i="35"/>
  <c r="K24" i="35"/>
  <c r="H24" i="35"/>
  <c r="R23" i="35"/>
  <c r="Q23" i="35"/>
  <c r="P23" i="35"/>
  <c r="K23" i="35"/>
  <c r="H23" i="35"/>
  <c r="R22" i="35"/>
  <c r="Q22" i="35"/>
  <c r="P22" i="35"/>
  <c r="K22" i="35"/>
  <c r="H22" i="35"/>
  <c r="R21" i="35"/>
  <c r="Q21" i="35"/>
  <c r="K21" i="35"/>
  <c r="H21" i="35"/>
  <c r="R20" i="35"/>
  <c r="Q20" i="35"/>
  <c r="P20" i="35"/>
  <c r="K20" i="35"/>
  <c r="H20" i="35"/>
  <c r="R19" i="35"/>
  <c r="Q19" i="35"/>
  <c r="P19" i="35"/>
  <c r="K19" i="35"/>
  <c r="H19" i="35"/>
  <c r="R18" i="35"/>
  <c r="Q18" i="35"/>
  <c r="P18" i="35"/>
  <c r="K18" i="35"/>
  <c r="H18" i="35"/>
  <c r="R17" i="35"/>
  <c r="Q17" i="35"/>
  <c r="K17" i="35"/>
  <c r="H17" i="35"/>
  <c r="R15" i="35"/>
  <c r="O15" i="35"/>
  <c r="N15" i="35"/>
  <c r="M15" i="35"/>
  <c r="J15" i="35"/>
  <c r="K15" i="35" s="1"/>
  <c r="I15" i="35"/>
  <c r="G15" i="35"/>
  <c r="Q15" i="35" s="1"/>
  <c r="F15" i="35"/>
  <c r="C15" i="35"/>
  <c r="R14" i="35"/>
  <c r="Q14" i="35"/>
  <c r="P14" i="35"/>
  <c r="K14" i="35"/>
  <c r="H14" i="35"/>
  <c r="R13" i="35"/>
  <c r="Q13" i="35"/>
  <c r="K13" i="35"/>
  <c r="H13" i="35"/>
  <c r="R12" i="35"/>
  <c r="Q12" i="35"/>
  <c r="P12" i="35"/>
  <c r="K12" i="35"/>
  <c r="H12" i="35"/>
  <c r="R11" i="35"/>
  <c r="Q11" i="35"/>
  <c r="P11" i="35"/>
  <c r="K11" i="35"/>
  <c r="H11" i="35"/>
  <c r="R10" i="35"/>
  <c r="Q10" i="35"/>
  <c r="P10" i="35"/>
  <c r="K10" i="35"/>
  <c r="H10" i="35"/>
  <c r="E10" i="35"/>
  <c r="R9" i="35"/>
  <c r="Q9" i="35"/>
  <c r="P9" i="35"/>
  <c r="K9" i="35"/>
  <c r="H9" i="35"/>
  <c r="E9" i="35"/>
  <c r="R8" i="35"/>
  <c r="Q8" i="35"/>
  <c r="P8" i="35"/>
  <c r="K8" i="35"/>
  <c r="H8" i="35"/>
  <c r="E8" i="35"/>
  <c r="R7" i="35"/>
  <c r="Q7" i="35"/>
  <c r="P7" i="35"/>
  <c r="K7" i="35"/>
  <c r="H7" i="35"/>
  <c r="E7" i="35"/>
  <c r="P15" i="35" l="1"/>
  <c r="R25" i="35"/>
  <c r="H15" i="35"/>
  <c r="K48" i="34"/>
  <c r="K38" i="34"/>
  <c r="R65" i="34"/>
  <c r="Q65" i="34"/>
  <c r="P65" i="34"/>
  <c r="H65" i="34"/>
  <c r="E65" i="34"/>
  <c r="R64" i="34"/>
  <c r="Q64" i="34"/>
  <c r="P64" i="34"/>
  <c r="R63" i="34"/>
  <c r="Q63" i="34"/>
  <c r="P63" i="34"/>
  <c r="K63" i="34"/>
  <c r="H63" i="34"/>
  <c r="E63" i="34"/>
  <c r="R62" i="34"/>
  <c r="Q62" i="34"/>
  <c r="P62" i="34"/>
  <c r="K62" i="34"/>
  <c r="H62" i="34"/>
  <c r="E62" i="34"/>
  <c r="R61" i="34"/>
  <c r="Q61" i="34"/>
  <c r="P61" i="34"/>
  <c r="K61" i="34"/>
  <c r="H61" i="34"/>
  <c r="E61" i="34"/>
  <c r="R60" i="34"/>
  <c r="Q60" i="34"/>
  <c r="P60" i="34"/>
  <c r="K60" i="34"/>
  <c r="H60" i="34"/>
  <c r="E60" i="34"/>
  <c r="R59" i="34"/>
  <c r="Q59" i="34"/>
  <c r="P59" i="34"/>
  <c r="R57" i="34"/>
  <c r="Q57" i="34"/>
  <c r="P57" i="34"/>
  <c r="K57" i="34"/>
  <c r="H57" i="34"/>
  <c r="E57" i="34"/>
  <c r="R56" i="34"/>
  <c r="Q56" i="34"/>
  <c r="P56" i="34"/>
  <c r="K56" i="34"/>
  <c r="H56" i="34"/>
  <c r="E56" i="34"/>
  <c r="R55" i="34"/>
  <c r="Q55" i="34"/>
  <c r="P55" i="34"/>
  <c r="K55" i="34"/>
  <c r="H55" i="34"/>
  <c r="E55" i="34"/>
  <c r="R54" i="34"/>
  <c r="Q54" i="34"/>
  <c r="P54" i="34"/>
  <c r="K54" i="34"/>
  <c r="H54" i="34"/>
  <c r="E54" i="34"/>
  <c r="R53" i="34"/>
  <c r="Q53" i="34"/>
  <c r="P53" i="34"/>
  <c r="K53" i="34"/>
  <c r="H53" i="34"/>
  <c r="E53" i="34"/>
  <c r="R52" i="34"/>
  <c r="Q52" i="34"/>
  <c r="P52" i="34"/>
  <c r="K52" i="34"/>
  <c r="H52" i="34"/>
  <c r="E52" i="34"/>
  <c r="R51" i="34"/>
  <c r="Q51" i="34"/>
  <c r="P51" i="34"/>
  <c r="K51" i="34"/>
  <c r="H51" i="34"/>
  <c r="E51" i="34"/>
  <c r="R50" i="34"/>
  <c r="Q50" i="34"/>
  <c r="P50" i="34"/>
  <c r="K50" i="34"/>
  <c r="H50" i="34"/>
  <c r="E50" i="34"/>
  <c r="R49" i="34"/>
  <c r="Q49" i="34"/>
  <c r="P49" i="34"/>
  <c r="K49" i="34"/>
  <c r="H49" i="34"/>
  <c r="E49" i="34"/>
  <c r="R48" i="34"/>
  <c r="Q48" i="34"/>
  <c r="P48" i="34"/>
  <c r="H48" i="34"/>
  <c r="E48" i="34"/>
  <c r="R47" i="34"/>
  <c r="Q47" i="34"/>
  <c r="P47" i="34"/>
  <c r="K47" i="34"/>
  <c r="H47" i="34"/>
  <c r="E47" i="34"/>
  <c r="R46" i="34"/>
  <c r="Q46" i="34"/>
  <c r="P46" i="34"/>
  <c r="K46" i="34"/>
  <c r="H46" i="34"/>
  <c r="E46" i="34"/>
  <c r="R45" i="34"/>
  <c r="Q45" i="34"/>
  <c r="P45" i="34"/>
  <c r="K45" i="34"/>
  <c r="H45" i="34"/>
  <c r="E45" i="34"/>
  <c r="R44" i="34"/>
  <c r="Q44" i="34"/>
  <c r="P44" i="34"/>
  <c r="K44" i="34"/>
  <c r="H44" i="34"/>
  <c r="E44" i="34"/>
  <c r="R43" i="34"/>
  <c r="Q43" i="34"/>
  <c r="P43" i="34"/>
  <c r="K43" i="34"/>
  <c r="H43" i="34"/>
  <c r="E43" i="34"/>
  <c r="R42" i="34"/>
  <c r="Q42" i="34"/>
  <c r="P42" i="34"/>
  <c r="K42" i="34"/>
  <c r="H42" i="34"/>
  <c r="E42" i="34"/>
  <c r="R41" i="34"/>
  <c r="Q41" i="34"/>
  <c r="P41" i="34"/>
  <c r="K41" i="34"/>
  <c r="H41" i="34"/>
  <c r="E41" i="34"/>
  <c r="R40" i="34"/>
  <c r="Q40" i="34"/>
  <c r="P40" i="34"/>
  <c r="K40" i="34"/>
  <c r="H40" i="34"/>
  <c r="E40" i="34"/>
  <c r="R39" i="34"/>
  <c r="Q39" i="34"/>
  <c r="P39" i="34"/>
  <c r="K39" i="34"/>
  <c r="H39" i="34"/>
  <c r="E39" i="34"/>
  <c r="R38" i="34"/>
  <c r="Q38" i="34"/>
  <c r="P38" i="34"/>
  <c r="H38" i="34"/>
  <c r="E38" i="34"/>
  <c r="R37" i="34"/>
  <c r="Q37" i="34"/>
  <c r="P37" i="34"/>
  <c r="K37" i="34"/>
  <c r="H37" i="34"/>
  <c r="E37" i="34"/>
  <c r="R36" i="34"/>
  <c r="Q36" i="34"/>
  <c r="P36" i="34"/>
  <c r="K36" i="34"/>
  <c r="H36" i="34"/>
  <c r="E36" i="34"/>
  <c r="R35" i="34"/>
  <c r="Q35" i="34"/>
  <c r="P35" i="34"/>
  <c r="K35" i="34"/>
  <c r="H35" i="34"/>
  <c r="E35" i="34"/>
  <c r="R34" i="34"/>
  <c r="Q34" i="34"/>
  <c r="P34" i="34"/>
  <c r="K34" i="34"/>
  <c r="H34" i="34"/>
  <c r="E34" i="34"/>
  <c r="R33" i="34"/>
  <c r="Q33" i="34"/>
  <c r="P33" i="34"/>
  <c r="K33" i="34"/>
  <c r="H33" i="34"/>
  <c r="E33" i="34"/>
  <c r="R32" i="34"/>
  <c r="Q32" i="34"/>
  <c r="P32" i="34"/>
  <c r="K32" i="34"/>
  <c r="H32" i="34"/>
  <c r="E32" i="34"/>
  <c r="R31" i="34"/>
  <c r="Q31" i="34"/>
  <c r="P31" i="34"/>
  <c r="K31" i="34"/>
  <c r="H31" i="34"/>
  <c r="E31" i="34"/>
  <c r="R30" i="34"/>
  <c r="Q30" i="34"/>
  <c r="P30" i="34"/>
  <c r="K30" i="34"/>
  <c r="H30" i="34"/>
  <c r="E30" i="34"/>
  <c r="R29" i="34"/>
  <c r="Q29" i="34"/>
  <c r="P29" i="34"/>
  <c r="K29" i="34"/>
  <c r="H29" i="34"/>
  <c r="E29" i="34"/>
  <c r="R28" i="34"/>
  <c r="Q28" i="34"/>
  <c r="P28" i="34"/>
  <c r="K28" i="34"/>
  <c r="H28" i="34"/>
  <c r="E28" i="34"/>
  <c r="R27" i="34"/>
  <c r="Q27" i="34"/>
  <c r="P27" i="34"/>
  <c r="K27" i="34"/>
  <c r="H27" i="34"/>
  <c r="E27" i="34"/>
  <c r="O25" i="34"/>
  <c r="N25" i="34"/>
  <c r="M25" i="34"/>
  <c r="J25" i="34"/>
  <c r="I25" i="34"/>
  <c r="G25" i="34"/>
  <c r="Q25" i="34" s="1"/>
  <c r="F25" i="34"/>
  <c r="D25" i="34"/>
  <c r="P25" i="34" s="1"/>
  <c r="C25" i="34"/>
  <c r="R24" i="34"/>
  <c r="Q24" i="34"/>
  <c r="P24" i="34"/>
  <c r="K24" i="34"/>
  <c r="H24" i="34"/>
  <c r="E24" i="34"/>
  <c r="R23" i="34"/>
  <c r="Q23" i="34"/>
  <c r="P23" i="34"/>
  <c r="K23" i="34"/>
  <c r="H23" i="34"/>
  <c r="E23" i="34"/>
  <c r="R22" i="34"/>
  <c r="Q22" i="34"/>
  <c r="P22" i="34"/>
  <c r="K22" i="34"/>
  <c r="H22" i="34"/>
  <c r="E22" i="34"/>
  <c r="R21" i="34"/>
  <c r="Q21" i="34"/>
  <c r="P21" i="34"/>
  <c r="K21" i="34"/>
  <c r="H21" i="34"/>
  <c r="E21" i="34"/>
  <c r="R20" i="34"/>
  <c r="Q20" i="34"/>
  <c r="P20" i="34"/>
  <c r="K20" i="34"/>
  <c r="H20" i="34"/>
  <c r="E20" i="34"/>
  <c r="R19" i="34"/>
  <c r="Q19" i="34"/>
  <c r="P19" i="34"/>
  <c r="K19" i="34"/>
  <c r="H19" i="34"/>
  <c r="E19" i="34"/>
  <c r="R18" i="34"/>
  <c r="Q18" i="34"/>
  <c r="P18" i="34"/>
  <c r="K18" i="34"/>
  <c r="H18" i="34"/>
  <c r="E18" i="34"/>
  <c r="R17" i="34"/>
  <c r="Q17" i="34"/>
  <c r="P17" i="34"/>
  <c r="K17" i="34"/>
  <c r="H17" i="34"/>
  <c r="E17" i="34"/>
  <c r="Q15" i="34"/>
  <c r="O15" i="34"/>
  <c r="N15" i="34"/>
  <c r="M15" i="34"/>
  <c r="J15" i="34"/>
  <c r="I15" i="34"/>
  <c r="G15" i="34"/>
  <c r="H15" i="34" s="1"/>
  <c r="F15" i="34"/>
  <c r="D15" i="34"/>
  <c r="P15" i="34" s="1"/>
  <c r="C15" i="34"/>
  <c r="R14" i="34"/>
  <c r="Q14" i="34"/>
  <c r="P14" i="34"/>
  <c r="K14" i="34"/>
  <c r="H14" i="34"/>
  <c r="E14" i="34"/>
  <c r="R13" i="34"/>
  <c r="Q13" i="34"/>
  <c r="P13" i="34"/>
  <c r="K13" i="34"/>
  <c r="H13" i="34"/>
  <c r="E13" i="34"/>
  <c r="R12" i="34"/>
  <c r="Q12" i="34"/>
  <c r="P12" i="34"/>
  <c r="K12" i="34"/>
  <c r="H12" i="34"/>
  <c r="E12" i="34"/>
  <c r="R11" i="34"/>
  <c r="Q11" i="34"/>
  <c r="P11" i="34"/>
  <c r="K11" i="34"/>
  <c r="H11" i="34"/>
  <c r="E11" i="34"/>
  <c r="R10" i="34"/>
  <c r="Q10" i="34"/>
  <c r="P10" i="34"/>
  <c r="K10" i="34"/>
  <c r="H10" i="34"/>
  <c r="E10" i="34"/>
  <c r="R9" i="34"/>
  <c r="Q9" i="34"/>
  <c r="P9" i="34"/>
  <c r="K9" i="34"/>
  <c r="H9" i="34"/>
  <c r="E9" i="34"/>
  <c r="R8" i="34"/>
  <c r="Q8" i="34"/>
  <c r="P8" i="34"/>
  <c r="K8" i="34"/>
  <c r="H8" i="34"/>
  <c r="E8" i="34"/>
  <c r="R7" i="34"/>
  <c r="Q7" i="34"/>
  <c r="P7" i="34"/>
  <c r="K7" i="34"/>
  <c r="H7" i="34"/>
  <c r="E7" i="34"/>
  <c r="K15" i="34" l="1"/>
  <c r="E25" i="34"/>
  <c r="K25" i="34"/>
  <c r="R15" i="34"/>
  <c r="R25" i="34"/>
  <c r="E15" i="34"/>
  <c r="H25" i="34"/>
  <c r="R65" i="33"/>
  <c r="Q65" i="33"/>
  <c r="P65" i="33"/>
  <c r="H65" i="33"/>
  <c r="E65" i="33"/>
  <c r="R64" i="33"/>
  <c r="Q64" i="33"/>
  <c r="P64" i="33"/>
  <c r="R63" i="33"/>
  <c r="Q63" i="33"/>
  <c r="P63" i="33"/>
  <c r="K63" i="33"/>
  <c r="H63" i="33"/>
  <c r="E63" i="33"/>
  <c r="R62" i="33"/>
  <c r="Q62" i="33"/>
  <c r="P62" i="33"/>
  <c r="K62" i="33"/>
  <c r="H62" i="33"/>
  <c r="E62" i="33"/>
  <c r="R61" i="33"/>
  <c r="Q61" i="33"/>
  <c r="P61" i="33"/>
  <c r="K61" i="33"/>
  <c r="H61" i="33"/>
  <c r="E61" i="33"/>
  <c r="R60" i="33"/>
  <c r="Q60" i="33"/>
  <c r="P60" i="33"/>
  <c r="K60" i="33"/>
  <c r="H60" i="33"/>
  <c r="E60" i="33"/>
  <c r="R59" i="33"/>
  <c r="Q59" i="33"/>
  <c r="P59" i="33"/>
  <c r="R57" i="33"/>
  <c r="Q57" i="33"/>
  <c r="P57" i="33"/>
  <c r="K57" i="33"/>
  <c r="H57" i="33"/>
  <c r="E57" i="33"/>
  <c r="R56" i="33"/>
  <c r="Q56" i="33"/>
  <c r="P56" i="33"/>
  <c r="K56" i="33"/>
  <c r="H56" i="33"/>
  <c r="E56" i="33"/>
  <c r="R55" i="33"/>
  <c r="Q55" i="33"/>
  <c r="P55" i="33"/>
  <c r="K55" i="33"/>
  <c r="H55" i="33"/>
  <c r="E55" i="33"/>
  <c r="R54" i="33"/>
  <c r="Q54" i="33"/>
  <c r="P54" i="33"/>
  <c r="K54" i="33"/>
  <c r="H54" i="33"/>
  <c r="E54" i="33"/>
  <c r="R53" i="33"/>
  <c r="Q53" i="33"/>
  <c r="P53" i="33"/>
  <c r="K53" i="33"/>
  <c r="H53" i="33"/>
  <c r="E53" i="33"/>
  <c r="R52" i="33"/>
  <c r="Q52" i="33"/>
  <c r="P52" i="33"/>
  <c r="K52" i="33"/>
  <c r="H52" i="33"/>
  <c r="E52" i="33"/>
  <c r="R51" i="33"/>
  <c r="Q51" i="33"/>
  <c r="P51" i="33"/>
  <c r="K51" i="33"/>
  <c r="H51" i="33"/>
  <c r="E51" i="33"/>
  <c r="R50" i="33"/>
  <c r="Q50" i="33"/>
  <c r="P50" i="33"/>
  <c r="K50" i="33"/>
  <c r="H50" i="33"/>
  <c r="E50" i="33"/>
  <c r="R49" i="33"/>
  <c r="Q49" i="33"/>
  <c r="P49" i="33"/>
  <c r="K49" i="33"/>
  <c r="H49" i="33"/>
  <c r="E49" i="33"/>
  <c r="R48" i="33"/>
  <c r="Q48" i="33"/>
  <c r="P48" i="33"/>
  <c r="H48" i="33"/>
  <c r="E48" i="33"/>
  <c r="R47" i="33"/>
  <c r="Q47" i="33"/>
  <c r="P47" i="33"/>
  <c r="K47" i="33"/>
  <c r="H47" i="33"/>
  <c r="E47" i="33"/>
  <c r="R46" i="33"/>
  <c r="Q46" i="33"/>
  <c r="P46" i="33"/>
  <c r="K46" i="33"/>
  <c r="H46" i="33"/>
  <c r="E46" i="33"/>
  <c r="R45" i="33"/>
  <c r="Q45" i="33"/>
  <c r="P45" i="33"/>
  <c r="K45" i="33"/>
  <c r="H45" i="33"/>
  <c r="E45" i="33"/>
  <c r="R44" i="33"/>
  <c r="Q44" i="33"/>
  <c r="P44" i="33"/>
  <c r="K44" i="33"/>
  <c r="H44" i="33"/>
  <c r="E44" i="33"/>
  <c r="R43" i="33"/>
  <c r="Q43" i="33"/>
  <c r="P43" i="33"/>
  <c r="K43" i="33"/>
  <c r="H43" i="33"/>
  <c r="E43" i="33"/>
  <c r="R42" i="33"/>
  <c r="Q42" i="33"/>
  <c r="P42" i="33"/>
  <c r="K42" i="33"/>
  <c r="H42" i="33"/>
  <c r="E42" i="33"/>
  <c r="R41" i="33"/>
  <c r="Q41" i="33"/>
  <c r="P41" i="33"/>
  <c r="K41" i="33"/>
  <c r="H41" i="33"/>
  <c r="E41" i="33"/>
  <c r="R40" i="33"/>
  <c r="Q40" i="33"/>
  <c r="P40" i="33"/>
  <c r="K40" i="33"/>
  <c r="H40" i="33"/>
  <c r="E40" i="33"/>
  <c r="R39" i="33"/>
  <c r="Q39" i="33"/>
  <c r="P39" i="33"/>
  <c r="K39" i="33"/>
  <c r="H39" i="33"/>
  <c r="E39" i="33"/>
  <c r="R38" i="33"/>
  <c r="Q38" i="33"/>
  <c r="P38" i="33"/>
  <c r="H38" i="33"/>
  <c r="E38" i="33"/>
  <c r="R37" i="33"/>
  <c r="Q37" i="33"/>
  <c r="P37" i="33"/>
  <c r="K37" i="33"/>
  <c r="H37" i="33"/>
  <c r="E37" i="33"/>
  <c r="R36" i="33"/>
  <c r="Q36" i="33"/>
  <c r="P36" i="33"/>
  <c r="K36" i="33"/>
  <c r="H36" i="33"/>
  <c r="E36" i="33"/>
  <c r="R35" i="33"/>
  <c r="Q35" i="33"/>
  <c r="P35" i="33"/>
  <c r="K35" i="33"/>
  <c r="H35" i="33"/>
  <c r="E35" i="33"/>
  <c r="R34" i="33"/>
  <c r="Q34" i="33"/>
  <c r="P34" i="33"/>
  <c r="K34" i="33"/>
  <c r="H34" i="33"/>
  <c r="E34" i="33"/>
  <c r="R33" i="33"/>
  <c r="Q33" i="33"/>
  <c r="P33" i="33"/>
  <c r="K33" i="33"/>
  <c r="H33" i="33"/>
  <c r="E33" i="33"/>
  <c r="R32" i="33"/>
  <c r="Q32" i="33"/>
  <c r="P32" i="33"/>
  <c r="K32" i="33"/>
  <c r="H32" i="33"/>
  <c r="E32" i="33"/>
  <c r="R31" i="33"/>
  <c r="Q31" i="33"/>
  <c r="P31" i="33"/>
  <c r="K31" i="33"/>
  <c r="H31" i="33"/>
  <c r="E31" i="33"/>
  <c r="R30" i="33"/>
  <c r="Q30" i="33"/>
  <c r="P30" i="33"/>
  <c r="K30" i="33"/>
  <c r="H30" i="33"/>
  <c r="E30" i="33"/>
  <c r="R29" i="33"/>
  <c r="Q29" i="33"/>
  <c r="P29" i="33"/>
  <c r="K29" i="33"/>
  <c r="H29" i="33"/>
  <c r="E29" i="33"/>
  <c r="R28" i="33"/>
  <c r="Q28" i="33"/>
  <c r="P28" i="33"/>
  <c r="K28" i="33"/>
  <c r="H28" i="33"/>
  <c r="E28" i="33"/>
  <c r="R27" i="33"/>
  <c r="Q27" i="33"/>
  <c r="P27" i="33"/>
  <c r="K27" i="33"/>
  <c r="H27" i="33"/>
  <c r="E27" i="33"/>
  <c r="O25" i="33"/>
  <c r="N25" i="33"/>
  <c r="M25" i="33"/>
  <c r="Q24" i="33"/>
  <c r="K24" i="33"/>
  <c r="H24" i="33"/>
  <c r="F25" i="33"/>
  <c r="E24" i="33"/>
  <c r="P24" i="33"/>
  <c r="R23" i="33"/>
  <c r="Q23" i="33"/>
  <c r="P23" i="33"/>
  <c r="K23" i="33"/>
  <c r="H23" i="33"/>
  <c r="E23" i="33"/>
  <c r="R22" i="33"/>
  <c r="Q22" i="33"/>
  <c r="P22" i="33"/>
  <c r="K22" i="33"/>
  <c r="H22" i="33"/>
  <c r="E22" i="33"/>
  <c r="R21" i="33"/>
  <c r="Q21" i="33"/>
  <c r="P21" i="33"/>
  <c r="K21" i="33"/>
  <c r="H21" i="33"/>
  <c r="E21" i="33"/>
  <c r="K20" i="33"/>
  <c r="R20" i="33"/>
  <c r="H20" i="33"/>
  <c r="Q20" i="33"/>
  <c r="E20" i="33"/>
  <c r="R19" i="33"/>
  <c r="Q19" i="33"/>
  <c r="P19" i="33"/>
  <c r="K19" i="33"/>
  <c r="H19" i="33"/>
  <c r="E19" i="33"/>
  <c r="R18" i="33"/>
  <c r="Q18" i="33"/>
  <c r="P18" i="33"/>
  <c r="K18" i="33"/>
  <c r="H18" i="33"/>
  <c r="E18" i="33"/>
  <c r="K17" i="33"/>
  <c r="R17" i="33"/>
  <c r="I25" i="33"/>
  <c r="G25" i="33"/>
  <c r="D25" i="33"/>
  <c r="C25" i="33"/>
  <c r="O15" i="33"/>
  <c r="N15" i="33"/>
  <c r="M15" i="33"/>
  <c r="J15" i="33"/>
  <c r="R15" i="33" s="1"/>
  <c r="I15" i="33"/>
  <c r="G15" i="33"/>
  <c r="Q15" i="33" s="1"/>
  <c r="F15" i="33"/>
  <c r="D15" i="33"/>
  <c r="C15" i="33"/>
  <c r="R14" i="33"/>
  <c r="Q14" i="33"/>
  <c r="P14" i="33"/>
  <c r="K14" i="33"/>
  <c r="H14" i="33"/>
  <c r="E14" i="33"/>
  <c r="R13" i="33"/>
  <c r="Q13" i="33"/>
  <c r="P13" i="33"/>
  <c r="K13" i="33"/>
  <c r="H13" i="33"/>
  <c r="E13" i="33"/>
  <c r="R12" i="33"/>
  <c r="Q12" i="33"/>
  <c r="P12" i="33"/>
  <c r="K12" i="33"/>
  <c r="H12" i="33"/>
  <c r="E12" i="33"/>
  <c r="R11" i="33"/>
  <c r="Q11" i="33"/>
  <c r="P11" i="33"/>
  <c r="K11" i="33"/>
  <c r="H11" i="33"/>
  <c r="E11" i="33"/>
  <c r="R10" i="33"/>
  <c r="Q10" i="33"/>
  <c r="P10" i="33"/>
  <c r="K10" i="33"/>
  <c r="H10" i="33"/>
  <c r="E10" i="33"/>
  <c r="R9" i="33"/>
  <c r="Q9" i="33"/>
  <c r="P9" i="33"/>
  <c r="K9" i="33"/>
  <c r="H9" i="33"/>
  <c r="E9" i="33"/>
  <c r="R8" i="33"/>
  <c r="Q8" i="33"/>
  <c r="P8" i="33"/>
  <c r="K8" i="33"/>
  <c r="H8" i="33"/>
  <c r="E8" i="33"/>
  <c r="R7" i="33"/>
  <c r="Q7" i="33"/>
  <c r="P7" i="33"/>
  <c r="K7" i="33"/>
  <c r="H7" i="33"/>
  <c r="E7" i="33"/>
  <c r="E15" i="33" l="1"/>
  <c r="P15" i="33"/>
  <c r="P25" i="33"/>
  <c r="E25" i="33"/>
  <c r="Q25" i="33"/>
  <c r="H25" i="33"/>
  <c r="K15" i="33"/>
  <c r="H17" i="33"/>
  <c r="P20" i="33"/>
  <c r="R24" i="33"/>
  <c r="J25" i="33"/>
  <c r="P17" i="33"/>
  <c r="H15" i="33"/>
  <c r="E17" i="33"/>
  <c r="Q17" i="33"/>
  <c r="J24" i="32"/>
  <c r="R24" i="32" s="1"/>
  <c r="I24" i="32"/>
  <c r="G24" i="32"/>
  <c r="F24" i="32"/>
  <c r="H24" i="32" s="1"/>
  <c r="D24" i="32"/>
  <c r="P24" i="32" s="1"/>
  <c r="C24" i="32"/>
  <c r="J20" i="32"/>
  <c r="K20" i="32" s="1"/>
  <c r="I20" i="32"/>
  <c r="G20" i="32"/>
  <c r="F20" i="32"/>
  <c r="D20" i="32"/>
  <c r="P20" i="32" s="1"/>
  <c r="C20" i="32"/>
  <c r="J17" i="32"/>
  <c r="R17" i="32" s="1"/>
  <c r="I17" i="32"/>
  <c r="I25" i="32" s="1"/>
  <c r="G17" i="32"/>
  <c r="G25" i="32" s="1"/>
  <c r="F17" i="32"/>
  <c r="F25" i="32" s="1"/>
  <c r="D17" i="32"/>
  <c r="C17" i="32"/>
  <c r="O25" i="32"/>
  <c r="N25" i="32"/>
  <c r="M25" i="32"/>
  <c r="J25" i="32"/>
  <c r="K25" i="32" s="1"/>
  <c r="C25" i="32"/>
  <c r="Q24" i="32"/>
  <c r="K24" i="32"/>
  <c r="R23" i="32"/>
  <c r="Q23" i="32"/>
  <c r="P23" i="32"/>
  <c r="K23" i="32"/>
  <c r="H23" i="32"/>
  <c r="E23" i="32"/>
  <c r="R22" i="32"/>
  <c r="Q22" i="32"/>
  <c r="P22" i="32"/>
  <c r="K22" i="32"/>
  <c r="H22" i="32"/>
  <c r="E22" i="32"/>
  <c r="R21" i="32"/>
  <c r="Q21" i="32"/>
  <c r="P21" i="32"/>
  <c r="K21" i="32"/>
  <c r="H21" i="32"/>
  <c r="E21" i="32"/>
  <c r="R20" i="32"/>
  <c r="Q20" i="32"/>
  <c r="H20" i="32"/>
  <c r="R19" i="32"/>
  <c r="Q19" i="32"/>
  <c r="P19" i="32"/>
  <c r="K19" i="32"/>
  <c r="H19" i="32"/>
  <c r="E19" i="32"/>
  <c r="R18" i="32"/>
  <c r="Q18" i="32"/>
  <c r="P18" i="32"/>
  <c r="K18" i="32"/>
  <c r="H18" i="32"/>
  <c r="E18" i="32"/>
  <c r="P17" i="32"/>
  <c r="K17" i="32"/>
  <c r="R65" i="32"/>
  <c r="Q65" i="32"/>
  <c r="P65" i="32"/>
  <c r="H65" i="32"/>
  <c r="E65" i="32"/>
  <c r="R64" i="32"/>
  <c r="Q64" i="32"/>
  <c r="P64" i="32"/>
  <c r="R63" i="32"/>
  <c r="Q63" i="32"/>
  <c r="P63" i="32"/>
  <c r="K63" i="32"/>
  <c r="H63" i="32"/>
  <c r="E63" i="32"/>
  <c r="R62" i="32"/>
  <c r="Q62" i="32"/>
  <c r="P62" i="32"/>
  <c r="K62" i="32"/>
  <c r="H62" i="32"/>
  <c r="E62" i="32"/>
  <c r="R61" i="32"/>
  <c r="Q61" i="32"/>
  <c r="P61" i="32"/>
  <c r="K61" i="32"/>
  <c r="H61" i="32"/>
  <c r="E61" i="32"/>
  <c r="R60" i="32"/>
  <c r="Q60" i="32"/>
  <c r="P60" i="32"/>
  <c r="K60" i="32"/>
  <c r="H60" i="32"/>
  <c r="E60" i="32"/>
  <c r="R59" i="32"/>
  <c r="Q59" i="32"/>
  <c r="P59" i="32"/>
  <c r="R57" i="32"/>
  <c r="Q57" i="32"/>
  <c r="P57" i="32"/>
  <c r="K57" i="32"/>
  <c r="H57" i="32"/>
  <c r="E57" i="32"/>
  <c r="R56" i="32"/>
  <c r="Q56" i="32"/>
  <c r="P56" i="32"/>
  <c r="K56" i="32"/>
  <c r="H56" i="32"/>
  <c r="E56" i="32"/>
  <c r="R55" i="32"/>
  <c r="Q55" i="32"/>
  <c r="P55" i="32"/>
  <c r="K55" i="32"/>
  <c r="H55" i="32"/>
  <c r="E55" i="32"/>
  <c r="R54" i="32"/>
  <c r="Q54" i="32"/>
  <c r="P54" i="32"/>
  <c r="K54" i="32"/>
  <c r="H54" i="32"/>
  <c r="E54" i="32"/>
  <c r="R53" i="32"/>
  <c r="Q53" i="32"/>
  <c r="P53" i="32"/>
  <c r="K53" i="32"/>
  <c r="H53" i="32"/>
  <c r="E53" i="32"/>
  <c r="R52" i="32"/>
  <c r="Q52" i="32"/>
  <c r="P52" i="32"/>
  <c r="K52" i="32"/>
  <c r="H52" i="32"/>
  <c r="E52" i="32"/>
  <c r="R51" i="32"/>
  <c r="Q51" i="32"/>
  <c r="P51" i="32"/>
  <c r="K51" i="32"/>
  <c r="H51" i="32"/>
  <c r="E51" i="32"/>
  <c r="R50" i="32"/>
  <c r="Q50" i="32"/>
  <c r="P50" i="32"/>
  <c r="K50" i="32"/>
  <c r="H50" i="32"/>
  <c r="E50" i="32"/>
  <c r="R49" i="32"/>
  <c r="Q49" i="32"/>
  <c r="P49" i="32"/>
  <c r="K49" i="32"/>
  <c r="H49" i="32"/>
  <c r="E49" i="32"/>
  <c r="R48" i="32"/>
  <c r="Q48" i="32"/>
  <c r="P48" i="32"/>
  <c r="H48" i="32"/>
  <c r="E48" i="32"/>
  <c r="R47" i="32"/>
  <c r="Q47" i="32"/>
  <c r="P47" i="32"/>
  <c r="K47" i="32"/>
  <c r="H47" i="32"/>
  <c r="E47" i="32"/>
  <c r="R46" i="32"/>
  <c r="Q46" i="32"/>
  <c r="P46" i="32"/>
  <c r="K46" i="32"/>
  <c r="H46" i="32"/>
  <c r="E46" i="32"/>
  <c r="R45" i="32"/>
  <c r="Q45" i="32"/>
  <c r="P45" i="32"/>
  <c r="K45" i="32"/>
  <c r="H45" i="32"/>
  <c r="E45" i="32"/>
  <c r="R44" i="32"/>
  <c r="Q44" i="32"/>
  <c r="P44" i="32"/>
  <c r="K44" i="32"/>
  <c r="H44" i="32"/>
  <c r="E44" i="32"/>
  <c r="R43" i="32"/>
  <c r="Q43" i="32"/>
  <c r="P43" i="32"/>
  <c r="K43" i="32"/>
  <c r="H43" i="32"/>
  <c r="E43" i="32"/>
  <c r="R42" i="32"/>
  <c r="Q42" i="32"/>
  <c r="P42" i="32"/>
  <c r="K42" i="32"/>
  <c r="H42" i="32"/>
  <c r="E42" i="32"/>
  <c r="R41" i="32"/>
  <c r="Q41" i="32"/>
  <c r="P41" i="32"/>
  <c r="K41" i="32"/>
  <c r="H41" i="32"/>
  <c r="E41" i="32"/>
  <c r="R40" i="32"/>
  <c r="Q40" i="32"/>
  <c r="P40" i="32"/>
  <c r="K40" i="32"/>
  <c r="H40" i="32"/>
  <c r="E40" i="32"/>
  <c r="R39" i="32"/>
  <c r="Q39" i="32"/>
  <c r="P39" i="32"/>
  <c r="K39" i="32"/>
  <c r="H39" i="32"/>
  <c r="E39" i="32"/>
  <c r="R38" i="32"/>
  <c r="Q38" i="32"/>
  <c r="P38" i="32"/>
  <c r="H38" i="32"/>
  <c r="E38" i="32"/>
  <c r="R37" i="32"/>
  <c r="Q37" i="32"/>
  <c r="P37" i="32"/>
  <c r="K37" i="32"/>
  <c r="H37" i="32"/>
  <c r="E37" i="32"/>
  <c r="R36" i="32"/>
  <c r="Q36" i="32"/>
  <c r="P36" i="32"/>
  <c r="K36" i="32"/>
  <c r="H36" i="32"/>
  <c r="E36" i="32"/>
  <c r="R35" i="32"/>
  <c r="Q35" i="32"/>
  <c r="P35" i="32"/>
  <c r="K35" i="32"/>
  <c r="H35" i="32"/>
  <c r="E35" i="32"/>
  <c r="R34" i="32"/>
  <c r="Q34" i="32"/>
  <c r="P34" i="32"/>
  <c r="K34" i="32"/>
  <c r="H34" i="32"/>
  <c r="E34" i="32"/>
  <c r="R33" i="32"/>
  <c r="Q33" i="32"/>
  <c r="P33" i="32"/>
  <c r="K33" i="32"/>
  <c r="H33" i="32"/>
  <c r="E33" i="32"/>
  <c r="R32" i="32"/>
  <c r="Q32" i="32"/>
  <c r="P32" i="32"/>
  <c r="K32" i="32"/>
  <c r="H32" i="32"/>
  <c r="E32" i="32"/>
  <c r="R31" i="32"/>
  <c r="Q31" i="32"/>
  <c r="P31" i="32"/>
  <c r="K31" i="32"/>
  <c r="H31" i="32"/>
  <c r="E31" i="32"/>
  <c r="R30" i="32"/>
  <c r="Q30" i="32"/>
  <c r="P30" i="32"/>
  <c r="K30" i="32"/>
  <c r="H30" i="32"/>
  <c r="E30" i="32"/>
  <c r="R29" i="32"/>
  <c r="Q29" i="32"/>
  <c r="P29" i="32"/>
  <c r="K29" i="32"/>
  <c r="H29" i="32"/>
  <c r="E29" i="32"/>
  <c r="R28" i="32"/>
  <c r="Q28" i="32"/>
  <c r="P28" i="32"/>
  <c r="K28" i="32"/>
  <c r="H28" i="32"/>
  <c r="E28" i="32"/>
  <c r="R27" i="32"/>
  <c r="Q27" i="32"/>
  <c r="P27" i="32"/>
  <c r="K27" i="32"/>
  <c r="H27" i="32"/>
  <c r="E27" i="32"/>
  <c r="O15" i="32"/>
  <c r="N15" i="32"/>
  <c r="M15" i="32"/>
  <c r="J15" i="32"/>
  <c r="R15" i="32" s="1"/>
  <c r="I15" i="32"/>
  <c r="G15" i="32"/>
  <c r="F15" i="32"/>
  <c r="D15" i="32"/>
  <c r="C15" i="32"/>
  <c r="R14" i="32"/>
  <c r="Q14" i="32"/>
  <c r="P14" i="32"/>
  <c r="K14" i="32"/>
  <c r="H14" i="32"/>
  <c r="E14" i="32"/>
  <c r="R13" i="32"/>
  <c r="Q13" i="32"/>
  <c r="P13" i="32"/>
  <c r="K13" i="32"/>
  <c r="H13" i="32"/>
  <c r="E13" i="32"/>
  <c r="R12" i="32"/>
  <c r="Q12" i="32"/>
  <c r="P12" i="32"/>
  <c r="K12" i="32"/>
  <c r="H12" i="32"/>
  <c r="E12" i="32"/>
  <c r="R11" i="32"/>
  <c r="Q11" i="32"/>
  <c r="P11" i="32"/>
  <c r="K11" i="32"/>
  <c r="H11" i="32"/>
  <c r="E11" i="32"/>
  <c r="R10" i="32"/>
  <c r="Q10" i="32"/>
  <c r="P10" i="32"/>
  <c r="K10" i="32"/>
  <c r="H10" i="32"/>
  <c r="E10" i="32"/>
  <c r="R9" i="32"/>
  <c r="Q9" i="32"/>
  <c r="P9" i="32"/>
  <c r="K9" i="32"/>
  <c r="H9" i="32"/>
  <c r="E9" i="32"/>
  <c r="R8" i="32"/>
  <c r="Q8" i="32"/>
  <c r="P8" i="32"/>
  <c r="K8" i="32"/>
  <c r="H8" i="32"/>
  <c r="E8" i="32"/>
  <c r="R7" i="32"/>
  <c r="Q7" i="32"/>
  <c r="P7" i="32"/>
  <c r="K7" i="32"/>
  <c r="H7" i="32"/>
  <c r="E7" i="32"/>
  <c r="K25" i="33" l="1"/>
  <c r="R25" i="33"/>
  <c r="H25" i="32"/>
  <c r="D25" i="32"/>
  <c r="E24" i="32"/>
  <c r="E25" i="32"/>
  <c r="E20" i="32"/>
  <c r="R25" i="32"/>
  <c r="H17" i="32"/>
  <c r="Q17" i="32"/>
  <c r="E17" i="32"/>
  <c r="H15" i="32"/>
  <c r="P25" i="32"/>
  <c r="Q25" i="32"/>
  <c r="E15" i="32"/>
  <c r="K15" i="32"/>
  <c r="P15" i="32"/>
  <c r="Q15" i="32"/>
  <c r="R55" i="31"/>
  <c r="Q55" i="31"/>
  <c r="P55" i="31"/>
  <c r="H55" i="31"/>
  <c r="E55" i="31"/>
  <c r="R54" i="31"/>
  <c r="Q54" i="31"/>
  <c r="P54" i="31"/>
  <c r="R53" i="31"/>
  <c r="Q53" i="31"/>
  <c r="P53" i="31"/>
  <c r="K53" i="31"/>
  <c r="H53" i="31"/>
  <c r="E53" i="31"/>
  <c r="R52" i="31"/>
  <c r="Q52" i="31"/>
  <c r="P52" i="31"/>
  <c r="K52" i="31"/>
  <c r="H52" i="31"/>
  <c r="E52" i="31"/>
  <c r="R51" i="31"/>
  <c r="Q51" i="31"/>
  <c r="P51" i="31"/>
  <c r="K51" i="31"/>
  <c r="H51" i="31"/>
  <c r="E51" i="31"/>
  <c r="R50" i="31"/>
  <c r="Q50" i="31"/>
  <c r="P50" i="31"/>
  <c r="K50" i="31"/>
  <c r="H50" i="31"/>
  <c r="E50" i="31"/>
  <c r="R49" i="31"/>
  <c r="Q49" i="31"/>
  <c r="P49" i="31"/>
  <c r="R47" i="31"/>
  <c r="Q47" i="31"/>
  <c r="P47" i="31"/>
  <c r="K47" i="31"/>
  <c r="H47" i="31"/>
  <c r="E47" i="31"/>
  <c r="R46" i="31"/>
  <c r="Q46" i="31"/>
  <c r="P46" i="31"/>
  <c r="K46" i="31"/>
  <c r="H46" i="31"/>
  <c r="E46" i="31"/>
  <c r="R45" i="31"/>
  <c r="Q45" i="31"/>
  <c r="P45" i="31"/>
  <c r="K45" i="31"/>
  <c r="H45" i="31"/>
  <c r="E45" i="31"/>
  <c r="R44" i="31"/>
  <c r="Q44" i="31"/>
  <c r="P44" i="31"/>
  <c r="K44" i="31"/>
  <c r="H44" i="31"/>
  <c r="E44" i="31"/>
  <c r="R43" i="31"/>
  <c r="Q43" i="31"/>
  <c r="P43" i="31"/>
  <c r="K43" i="31"/>
  <c r="H43" i="31"/>
  <c r="E43" i="31"/>
  <c r="R42" i="31"/>
  <c r="Q42" i="31"/>
  <c r="P42" i="31"/>
  <c r="K42" i="31"/>
  <c r="H42" i="31"/>
  <c r="E42" i="31"/>
  <c r="R41" i="31"/>
  <c r="Q41" i="31"/>
  <c r="P41" i="31"/>
  <c r="K41" i="31"/>
  <c r="H41" i="31"/>
  <c r="E41" i="31"/>
  <c r="R40" i="31"/>
  <c r="Q40" i="31"/>
  <c r="P40" i="31"/>
  <c r="K40" i="31"/>
  <c r="H40" i="31"/>
  <c r="E40" i="31"/>
  <c r="R39" i="31"/>
  <c r="Q39" i="31"/>
  <c r="P39" i="31"/>
  <c r="K39" i="31"/>
  <c r="H39" i="31"/>
  <c r="E39" i="31"/>
  <c r="R38" i="31"/>
  <c r="Q38" i="31"/>
  <c r="P38" i="31"/>
  <c r="H38" i="31"/>
  <c r="E38" i="31"/>
  <c r="R37" i="31"/>
  <c r="Q37" i="31"/>
  <c r="P37" i="31"/>
  <c r="K37" i="31"/>
  <c r="H37" i="31"/>
  <c r="E37" i="31"/>
  <c r="R36" i="31"/>
  <c r="Q36" i="31"/>
  <c r="P36" i="31"/>
  <c r="K36" i="31"/>
  <c r="H36" i="31"/>
  <c r="E36" i="31"/>
  <c r="R35" i="31"/>
  <c r="Q35" i="31"/>
  <c r="P35" i="31"/>
  <c r="K35" i="31"/>
  <c r="H35" i="31"/>
  <c r="E35" i="31"/>
  <c r="R34" i="31"/>
  <c r="Q34" i="31"/>
  <c r="P34" i="31"/>
  <c r="K34" i="31"/>
  <c r="H34" i="31"/>
  <c r="E34" i="31"/>
  <c r="R33" i="31"/>
  <c r="Q33" i="31"/>
  <c r="P33" i="31"/>
  <c r="K33" i="31"/>
  <c r="H33" i="31"/>
  <c r="E33" i="31"/>
  <c r="R32" i="31"/>
  <c r="Q32" i="31"/>
  <c r="P32" i="31"/>
  <c r="K32" i="31"/>
  <c r="H32" i="31"/>
  <c r="E32" i="31"/>
  <c r="R31" i="31"/>
  <c r="Q31" i="31"/>
  <c r="P31" i="31"/>
  <c r="K31" i="31"/>
  <c r="H31" i="31"/>
  <c r="E31" i="31"/>
  <c r="R30" i="31"/>
  <c r="Q30" i="31"/>
  <c r="P30" i="31"/>
  <c r="K30" i="31"/>
  <c r="H30" i="31"/>
  <c r="E30" i="31"/>
  <c r="R29" i="31"/>
  <c r="Q29" i="31"/>
  <c r="P29" i="31"/>
  <c r="K29" i="31"/>
  <c r="H29" i="31"/>
  <c r="E29" i="31"/>
  <c r="R28" i="31"/>
  <c r="Q28" i="31"/>
  <c r="P28" i="31"/>
  <c r="H28" i="31"/>
  <c r="E28" i="31"/>
  <c r="R27" i="31"/>
  <c r="Q27" i="31"/>
  <c r="P27" i="31"/>
  <c r="K27" i="31"/>
  <c r="H27" i="31"/>
  <c r="E27" i="31"/>
  <c r="R26" i="31"/>
  <c r="Q26" i="31"/>
  <c r="P26" i="31"/>
  <c r="K26" i="31"/>
  <c r="H26" i="31"/>
  <c r="E26" i="31"/>
  <c r="R25" i="31"/>
  <c r="Q25" i="31"/>
  <c r="P25" i="31"/>
  <c r="K25" i="31"/>
  <c r="H25" i="31"/>
  <c r="E25" i="31"/>
  <c r="R24" i="31"/>
  <c r="Q24" i="31"/>
  <c r="P24" i="31"/>
  <c r="K24" i="31"/>
  <c r="H24" i="31"/>
  <c r="E24" i="31"/>
  <c r="R23" i="31"/>
  <c r="Q23" i="31"/>
  <c r="P23" i="31"/>
  <c r="K23" i="31"/>
  <c r="H23" i="31"/>
  <c r="E23" i="31"/>
  <c r="R22" i="31"/>
  <c r="Q22" i="31"/>
  <c r="P22" i="31"/>
  <c r="K22" i="31"/>
  <c r="H22" i="31"/>
  <c r="E22" i="31"/>
  <c r="R21" i="31"/>
  <c r="Q21" i="31"/>
  <c r="P21" i="31"/>
  <c r="K21" i="31"/>
  <c r="H21" i="31"/>
  <c r="E21" i="31"/>
  <c r="R20" i="31"/>
  <c r="Q20" i="31"/>
  <c r="P20" i="31"/>
  <c r="K20" i="31"/>
  <c r="H20" i="31"/>
  <c r="E20" i="31"/>
  <c r="R19" i="31"/>
  <c r="Q19" i="31"/>
  <c r="P19" i="31"/>
  <c r="K19" i="31"/>
  <c r="H19" i="31"/>
  <c r="E19" i="31"/>
  <c r="R18" i="31"/>
  <c r="Q18" i="31"/>
  <c r="P18" i="31"/>
  <c r="K18" i="31"/>
  <c r="H18" i="31"/>
  <c r="E18" i="31"/>
  <c r="R17" i="31"/>
  <c r="Q17" i="31"/>
  <c r="P17" i="31"/>
  <c r="K17" i="31"/>
  <c r="H17" i="31"/>
  <c r="E17" i="31"/>
  <c r="O15" i="31"/>
  <c r="N15" i="31"/>
  <c r="M15" i="31"/>
  <c r="J15" i="31"/>
  <c r="I15" i="31"/>
  <c r="G15" i="31"/>
  <c r="F15" i="31"/>
  <c r="D15" i="31"/>
  <c r="C15" i="31"/>
  <c r="R14" i="31"/>
  <c r="Q14" i="31"/>
  <c r="P14" i="31"/>
  <c r="K14" i="31"/>
  <c r="H14" i="31"/>
  <c r="E14" i="31"/>
  <c r="R13" i="31"/>
  <c r="Q13" i="31"/>
  <c r="P13" i="31"/>
  <c r="K13" i="31"/>
  <c r="H13" i="31"/>
  <c r="E13" i="31"/>
  <c r="R12" i="31"/>
  <c r="Q12" i="31"/>
  <c r="P12" i="31"/>
  <c r="K12" i="31"/>
  <c r="H12" i="31"/>
  <c r="E12" i="31"/>
  <c r="R11" i="31"/>
  <c r="Q11" i="31"/>
  <c r="P11" i="31"/>
  <c r="K11" i="31"/>
  <c r="H11" i="31"/>
  <c r="E11" i="31"/>
  <c r="R10" i="31"/>
  <c r="Q10" i="31"/>
  <c r="P10" i="31"/>
  <c r="K10" i="31"/>
  <c r="H10" i="31"/>
  <c r="E10" i="31"/>
  <c r="R9" i="31"/>
  <c r="Q9" i="31"/>
  <c r="P9" i="31"/>
  <c r="K9" i="31"/>
  <c r="H9" i="31"/>
  <c r="E9" i="31"/>
  <c r="R8" i="31"/>
  <c r="Q8" i="31"/>
  <c r="P8" i="31"/>
  <c r="K8" i="31"/>
  <c r="H8" i="31"/>
  <c r="E8" i="31"/>
  <c r="R7" i="31"/>
  <c r="Q7" i="31"/>
  <c r="P7" i="31"/>
  <c r="K7" i="31"/>
  <c r="H7" i="31"/>
  <c r="E7" i="31"/>
  <c r="E15" i="31" l="1"/>
  <c r="K15" i="31"/>
  <c r="P15" i="31"/>
  <c r="H15" i="31"/>
  <c r="Q15" i="31"/>
  <c r="R15" i="31"/>
  <c r="R55" i="30"/>
  <c r="Q55" i="30"/>
  <c r="P55" i="30"/>
  <c r="H55" i="30"/>
  <c r="E55" i="30"/>
  <c r="R54" i="30"/>
  <c r="Q54" i="30"/>
  <c r="P54" i="30"/>
  <c r="R53" i="30"/>
  <c r="Q53" i="30"/>
  <c r="P53" i="30"/>
  <c r="K53" i="30"/>
  <c r="H53" i="30"/>
  <c r="E53" i="30"/>
  <c r="R52" i="30"/>
  <c r="Q52" i="30"/>
  <c r="P52" i="30"/>
  <c r="K52" i="30"/>
  <c r="H52" i="30"/>
  <c r="E52" i="30"/>
  <c r="R51" i="30"/>
  <c r="Q51" i="30"/>
  <c r="P51" i="30"/>
  <c r="K51" i="30"/>
  <c r="H51" i="30"/>
  <c r="E51" i="30"/>
  <c r="R50" i="30"/>
  <c r="Q50" i="30"/>
  <c r="P50" i="30"/>
  <c r="K50" i="30"/>
  <c r="H50" i="30"/>
  <c r="E50" i="30"/>
  <c r="R49" i="30"/>
  <c r="Q49" i="30"/>
  <c r="P49" i="30"/>
  <c r="R47" i="30"/>
  <c r="Q47" i="30"/>
  <c r="P47" i="30"/>
  <c r="K47" i="30"/>
  <c r="H47" i="30"/>
  <c r="E47" i="30"/>
  <c r="R46" i="30"/>
  <c r="Q46" i="30"/>
  <c r="P46" i="30"/>
  <c r="K46" i="30"/>
  <c r="H46" i="30"/>
  <c r="E46" i="30"/>
  <c r="R45" i="30"/>
  <c r="Q45" i="30"/>
  <c r="P45" i="30"/>
  <c r="K45" i="30"/>
  <c r="H45" i="30"/>
  <c r="E45" i="30"/>
  <c r="R44" i="30"/>
  <c r="Q44" i="30"/>
  <c r="P44" i="30"/>
  <c r="K44" i="30"/>
  <c r="H44" i="30"/>
  <c r="E44" i="30"/>
  <c r="R43" i="30"/>
  <c r="Q43" i="30"/>
  <c r="P43" i="30"/>
  <c r="K43" i="30"/>
  <c r="H43" i="30"/>
  <c r="E43" i="30"/>
  <c r="R42" i="30"/>
  <c r="Q42" i="30"/>
  <c r="P42" i="30"/>
  <c r="K42" i="30"/>
  <c r="H42" i="30"/>
  <c r="E42" i="30"/>
  <c r="R41" i="30"/>
  <c r="Q41" i="30"/>
  <c r="P41" i="30"/>
  <c r="K41" i="30"/>
  <c r="H41" i="30"/>
  <c r="E41" i="30"/>
  <c r="R40" i="30"/>
  <c r="Q40" i="30"/>
  <c r="P40" i="30"/>
  <c r="K40" i="30"/>
  <c r="H40" i="30"/>
  <c r="E40" i="30"/>
  <c r="R39" i="30"/>
  <c r="Q39" i="30"/>
  <c r="P39" i="30"/>
  <c r="K39" i="30"/>
  <c r="H39" i="30"/>
  <c r="E39" i="30"/>
  <c r="R38" i="30"/>
  <c r="Q38" i="30"/>
  <c r="P38" i="30"/>
  <c r="H38" i="30"/>
  <c r="E38" i="30"/>
  <c r="R37" i="30"/>
  <c r="Q37" i="30"/>
  <c r="P37" i="30"/>
  <c r="K37" i="30"/>
  <c r="H37" i="30"/>
  <c r="E37" i="30"/>
  <c r="R36" i="30"/>
  <c r="Q36" i="30"/>
  <c r="P36" i="30"/>
  <c r="K36" i="30"/>
  <c r="H36" i="30"/>
  <c r="E36" i="30"/>
  <c r="R35" i="30"/>
  <c r="Q35" i="30"/>
  <c r="P35" i="30"/>
  <c r="K35" i="30"/>
  <c r="H35" i="30"/>
  <c r="E35" i="30"/>
  <c r="R34" i="30"/>
  <c r="Q34" i="30"/>
  <c r="P34" i="30"/>
  <c r="K34" i="30"/>
  <c r="H34" i="30"/>
  <c r="E34" i="30"/>
  <c r="R33" i="30"/>
  <c r="Q33" i="30"/>
  <c r="P33" i="30"/>
  <c r="K33" i="30"/>
  <c r="H33" i="30"/>
  <c r="E33" i="30"/>
  <c r="R32" i="30"/>
  <c r="Q32" i="30"/>
  <c r="P32" i="30"/>
  <c r="K32" i="30"/>
  <c r="H32" i="30"/>
  <c r="E32" i="30"/>
  <c r="R31" i="30"/>
  <c r="Q31" i="30"/>
  <c r="P31" i="30"/>
  <c r="K31" i="30"/>
  <c r="H31" i="30"/>
  <c r="E31" i="30"/>
  <c r="R30" i="30"/>
  <c r="Q30" i="30"/>
  <c r="P30" i="30"/>
  <c r="K30" i="30"/>
  <c r="H30" i="30"/>
  <c r="E30" i="30"/>
  <c r="R29" i="30"/>
  <c r="Q29" i="30"/>
  <c r="P29" i="30"/>
  <c r="K29" i="30"/>
  <c r="H29" i="30"/>
  <c r="E29" i="30"/>
  <c r="R28" i="30"/>
  <c r="Q28" i="30"/>
  <c r="P28" i="30"/>
  <c r="H28" i="30"/>
  <c r="E28" i="30"/>
  <c r="R27" i="30"/>
  <c r="Q27" i="30"/>
  <c r="P27" i="30"/>
  <c r="K27" i="30"/>
  <c r="H27" i="30"/>
  <c r="E27" i="30"/>
  <c r="R26" i="30"/>
  <c r="Q26" i="30"/>
  <c r="P26" i="30"/>
  <c r="K26" i="30"/>
  <c r="H26" i="30"/>
  <c r="E26" i="30"/>
  <c r="R25" i="30"/>
  <c r="Q25" i="30"/>
  <c r="P25" i="30"/>
  <c r="K25" i="30"/>
  <c r="H25" i="30"/>
  <c r="E25" i="30"/>
  <c r="R24" i="30"/>
  <c r="Q24" i="30"/>
  <c r="P24" i="30"/>
  <c r="K24" i="30"/>
  <c r="H24" i="30"/>
  <c r="E24" i="30"/>
  <c r="R23" i="30"/>
  <c r="Q23" i="30"/>
  <c r="P23" i="30"/>
  <c r="K23" i="30"/>
  <c r="H23" i="30"/>
  <c r="E23" i="30"/>
  <c r="R22" i="30"/>
  <c r="Q22" i="30"/>
  <c r="P22" i="30"/>
  <c r="K22" i="30"/>
  <c r="H22" i="30"/>
  <c r="E22" i="30"/>
  <c r="R21" i="30"/>
  <c r="Q21" i="30"/>
  <c r="P21" i="30"/>
  <c r="K21" i="30"/>
  <c r="H21" i="30"/>
  <c r="E21" i="30"/>
  <c r="R20" i="30"/>
  <c r="Q20" i="30"/>
  <c r="P20" i="30"/>
  <c r="K20" i="30"/>
  <c r="H20" i="30"/>
  <c r="E20" i="30"/>
  <c r="R19" i="30"/>
  <c r="Q19" i="30"/>
  <c r="P19" i="30"/>
  <c r="K19" i="30"/>
  <c r="H19" i="30"/>
  <c r="E19" i="30"/>
  <c r="R18" i="30"/>
  <c r="Q18" i="30"/>
  <c r="P18" i="30"/>
  <c r="K18" i="30"/>
  <c r="H18" i="30"/>
  <c r="E18" i="30"/>
  <c r="R17" i="30"/>
  <c r="Q17" i="30"/>
  <c r="P17" i="30"/>
  <c r="K17" i="30"/>
  <c r="H17" i="30"/>
  <c r="E17" i="30"/>
  <c r="O15" i="30"/>
  <c r="N15" i="30"/>
  <c r="M15" i="30"/>
  <c r="J15" i="30"/>
  <c r="R15" i="30" s="1"/>
  <c r="I15" i="30"/>
  <c r="G15" i="30"/>
  <c r="F15" i="30"/>
  <c r="D15" i="30"/>
  <c r="C15" i="30"/>
  <c r="R14" i="30"/>
  <c r="Q14" i="30"/>
  <c r="P14" i="30"/>
  <c r="K14" i="30"/>
  <c r="H14" i="30"/>
  <c r="E14" i="30"/>
  <c r="R13" i="30"/>
  <c r="Q13" i="30"/>
  <c r="P13" i="30"/>
  <c r="K13" i="30"/>
  <c r="H13" i="30"/>
  <c r="E13" i="30"/>
  <c r="R12" i="30"/>
  <c r="Q12" i="30"/>
  <c r="P12" i="30"/>
  <c r="K12" i="30"/>
  <c r="H12" i="30"/>
  <c r="E12" i="30"/>
  <c r="R11" i="30"/>
  <c r="Q11" i="30"/>
  <c r="P11" i="30"/>
  <c r="K11" i="30"/>
  <c r="H11" i="30"/>
  <c r="E11" i="30"/>
  <c r="R10" i="30"/>
  <c r="Q10" i="30"/>
  <c r="P10" i="30"/>
  <c r="K10" i="30"/>
  <c r="H10" i="30"/>
  <c r="E10" i="30"/>
  <c r="R9" i="30"/>
  <c r="Q9" i="30"/>
  <c r="P9" i="30"/>
  <c r="K9" i="30"/>
  <c r="H9" i="30"/>
  <c r="E9" i="30"/>
  <c r="R8" i="30"/>
  <c r="Q8" i="30"/>
  <c r="P8" i="30"/>
  <c r="K8" i="30"/>
  <c r="H8" i="30"/>
  <c r="E8" i="30"/>
  <c r="R7" i="30"/>
  <c r="Q7" i="30"/>
  <c r="P7" i="30"/>
  <c r="K7" i="30"/>
  <c r="H7" i="30"/>
  <c r="E7" i="30"/>
  <c r="E15" i="30" l="1"/>
  <c r="K15" i="30"/>
  <c r="H15" i="30"/>
  <c r="P15" i="30"/>
  <c r="Q15" i="30"/>
  <c r="R54" i="29"/>
  <c r="Q54" i="29"/>
  <c r="R49" i="29"/>
  <c r="R43" i="29"/>
  <c r="Q43" i="29"/>
  <c r="P43" i="29"/>
  <c r="R34" i="29"/>
  <c r="R32" i="29"/>
  <c r="Q32" i="29"/>
  <c r="R55" i="29" l="1"/>
  <c r="Q55" i="29"/>
  <c r="P55" i="29"/>
  <c r="H55" i="29"/>
  <c r="E55" i="29"/>
  <c r="P54" i="29"/>
  <c r="R53" i="29"/>
  <c r="Q53" i="29"/>
  <c r="P53" i="29"/>
  <c r="K53" i="29"/>
  <c r="H53" i="29"/>
  <c r="E53" i="29"/>
  <c r="R52" i="29"/>
  <c r="Q52" i="29"/>
  <c r="P52" i="29"/>
  <c r="K52" i="29"/>
  <c r="H52" i="29"/>
  <c r="E52" i="29"/>
  <c r="R51" i="29"/>
  <c r="Q51" i="29"/>
  <c r="P51" i="29"/>
  <c r="K51" i="29"/>
  <c r="H51" i="29"/>
  <c r="E51" i="29"/>
  <c r="R50" i="29"/>
  <c r="Q50" i="29"/>
  <c r="P50" i="29"/>
  <c r="K50" i="29"/>
  <c r="H50" i="29"/>
  <c r="E50" i="29"/>
  <c r="Q49" i="29"/>
  <c r="P49" i="29"/>
  <c r="E49" i="29"/>
  <c r="R47" i="29"/>
  <c r="Q47" i="29"/>
  <c r="P47" i="29"/>
  <c r="K47" i="29"/>
  <c r="H47" i="29"/>
  <c r="E47" i="29"/>
  <c r="R46" i="29"/>
  <c r="Q46" i="29"/>
  <c r="P46" i="29"/>
  <c r="K46" i="29"/>
  <c r="H46" i="29"/>
  <c r="E46" i="29"/>
  <c r="R45" i="29"/>
  <c r="Q45" i="29"/>
  <c r="P45" i="29"/>
  <c r="K45" i="29"/>
  <c r="H45" i="29"/>
  <c r="E45" i="29"/>
  <c r="R44" i="29"/>
  <c r="Q44" i="29"/>
  <c r="P44" i="29"/>
  <c r="K44" i="29"/>
  <c r="H44" i="29"/>
  <c r="E44" i="29"/>
  <c r="K43" i="29"/>
  <c r="H43" i="29"/>
  <c r="E43" i="29"/>
  <c r="R42" i="29"/>
  <c r="Q42" i="29"/>
  <c r="P42" i="29"/>
  <c r="K42" i="29"/>
  <c r="H42" i="29"/>
  <c r="E42" i="29"/>
  <c r="R41" i="29"/>
  <c r="Q41" i="29"/>
  <c r="P41" i="29"/>
  <c r="K41" i="29"/>
  <c r="H41" i="29"/>
  <c r="E41" i="29"/>
  <c r="R40" i="29"/>
  <c r="Q40" i="29"/>
  <c r="P40" i="29"/>
  <c r="K40" i="29"/>
  <c r="H40" i="29"/>
  <c r="E40" i="29"/>
  <c r="R39" i="29"/>
  <c r="Q39" i="29"/>
  <c r="P39" i="29"/>
  <c r="K39" i="29"/>
  <c r="H39" i="29"/>
  <c r="E39" i="29"/>
  <c r="R38" i="29"/>
  <c r="Q38" i="29"/>
  <c r="P38" i="29"/>
  <c r="H38" i="29"/>
  <c r="E38" i="29"/>
  <c r="R37" i="29"/>
  <c r="Q37" i="29"/>
  <c r="P37" i="29"/>
  <c r="K37" i="29"/>
  <c r="H37" i="29"/>
  <c r="E37" i="29"/>
  <c r="R36" i="29"/>
  <c r="Q36" i="29"/>
  <c r="P36" i="29"/>
  <c r="K36" i="29"/>
  <c r="H36" i="29"/>
  <c r="E36" i="29"/>
  <c r="R35" i="29"/>
  <c r="Q35" i="29"/>
  <c r="P35" i="29"/>
  <c r="K35" i="29"/>
  <c r="H35" i="29"/>
  <c r="E35" i="29"/>
  <c r="Q34" i="29"/>
  <c r="P34" i="29"/>
  <c r="K34" i="29"/>
  <c r="H34" i="29"/>
  <c r="E34" i="29"/>
  <c r="R33" i="29"/>
  <c r="Q33" i="29"/>
  <c r="P33" i="29"/>
  <c r="K33" i="29"/>
  <c r="H33" i="29"/>
  <c r="E33" i="29"/>
  <c r="P32" i="29"/>
  <c r="K32" i="29"/>
  <c r="H32" i="29"/>
  <c r="E32" i="29"/>
  <c r="R31" i="29"/>
  <c r="Q31" i="29"/>
  <c r="P31" i="29"/>
  <c r="K31" i="29"/>
  <c r="H31" i="29"/>
  <c r="E31" i="29"/>
  <c r="R30" i="29"/>
  <c r="Q30" i="29"/>
  <c r="P30" i="29"/>
  <c r="K30" i="29"/>
  <c r="H30" i="29"/>
  <c r="E30" i="29"/>
  <c r="R29" i="29"/>
  <c r="Q29" i="29"/>
  <c r="P29" i="29"/>
  <c r="K29" i="29"/>
  <c r="H29" i="29"/>
  <c r="E29" i="29"/>
  <c r="R28" i="29"/>
  <c r="Q28" i="29"/>
  <c r="P28" i="29"/>
  <c r="H28" i="29"/>
  <c r="E28" i="29"/>
  <c r="R27" i="29"/>
  <c r="Q27" i="29"/>
  <c r="P27" i="29"/>
  <c r="K27" i="29"/>
  <c r="H27" i="29"/>
  <c r="E27" i="29"/>
  <c r="R26" i="29"/>
  <c r="Q26" i="29"/>
  <c r="P26" i="29"/>
  <c r="K26" i="29"/>
  <c r="H26" i="29"/>
  <c r="E26" i="29"/>
  <c r="R25" i="29"/>
  <c r="Q25" i="29"/>
  <c r="P25" i="29"/>
  <c r="K25" i="29"/>
  <c r="H25" i="29"/>
  <c r="E25" i="29"/>
  <c r="R24" i="29"/>
  <c r="Q24" i="29"/>
  <c r="P24" i="29"/>
  <c r="K24" i="29"/>
  <c r="H24" i="29"/>
  <c r="E24" i="29"/>
  <c r="R23" i="29"/>
  <c r="Q23" i="29"/>
  <c r="P23" i="29"/>
  <c r="K23" i="29"/>
  <c r="H23" i="29"/>
  <c r="E23" i="29"/>
  <c r="R22" i="29"/>
  <c r="Q22" i="29"/>
  <c r="P22" i="29"/>
  <c r="K22" i="29"/>
  <c r="H22" i="29"/>
  <c r="E22" i="29"/>
  <c r="R21" i="29"/>
  <c r="Q21" i="29"/>
  <c r="P21" i="29"/>
  <c r="K21" i="29"/>
  <c r="H21" i="29"/>
  <c r="E21" i="29"/>
  <c r="R20" i="29"/>
  <c r="Q20" i="29"/>
  <c r="P20" i="29"/>
  <c r="K20" i="29"/>
  <c r="H20" i="29"/>
  <c r="E20" i="29"/>
  <c r="R19" i="29"/>
  <c r="Q19" i="29"/>
  <c r="P19" i="29"/>
  <c r="K19" i="29"/>
  <c r="H19" i="29"/>
  <c r="E19" i="29"/>
  <c r="R18" i="29"/>
  <c r="Q18" i="29"/>
  <c r="P18" i="29"/>
  <c r="K18" i="29"/>
  <c r="H18" i="29"/>
  <c r="E18" i="29"/>
  <c r="R17" i="29"/>
  <c r="Q17" i="29"/>
  <c r="P17" i="29"/>
  <c r="K17" i="29"/>
  <c r="H17" i="29"/>
  <c r="E17" i="29"/>
  <c r="O15" i="29"/>
  <c r="N15" i="29"/>
  <c r="M15" i="29"/>
  <c r="J15" i="29"/>
  <c r="I15" i="29"/>
  <c r="G15" i="29"/>
  <c r="Q15" i="29" s="1"/>
  <c r="F15" i="29"/>
  <c r="D15" i="29"/>
  <c r="C15" i="29"/>
  <c r="R14" i="29"/>
  <c r="Q14" i="29"/>
  <c r="P14" i="29"/>
  <c r="K14" i="29"/>
  <c r="H14" i="29"/>
  <c r="E14" i="29"/>
  <c r="R13" i="29"/>
  <c r="Q13" i="29"/>
  <c r="P13" i="29"/>
  <c r="K13" i="29"/>
  <c r="H13" i="29"/>
  <c r="E13" i="29"/>
  <c r="R12" i="29"/>
  <c r="Q12" i="29"/>
  <c r="P12" i="29"/>
  <c r="K12" i="29"/>
  <c r="H12" i="29"/>
  <c r="E12" i="29"/>
  <c r="R11" i="29"/>
  <c r="Q11" i="29"/>
  <c r="P11" i="29"/>
  <c r="K11" i="29"/>
  <c r="H11" i="29"/>
  <c r="E11" i="29"/>
  <c r="R10" i="29"/>
  <c r="Q10" i="29"/>
  <c r="P10" i="29"/>
  <c r="K10" i="29"/>
  <c r="H10" i="29"/>
  <c r="E10" i="29"/>
  <c r="R9" i="29"/>
  <c r="Q9" i="29"/>
  <c r="P9" i="29"/>
  <c r="K9" i="29"/>
  <c r="H9" i="29"/>
  <c r="E9" i="29"/>
  <c r="R8" i="29"/>
  <c r="Q8" i="29"/>
  <c r="P8" i="29"/>
  <c r="K8" i="29"/>
  <c r="H8" i="29"/>
  <c r="E8" i="29"/>
  <c r="R7" i="29"/>
  <c r="Q7" i="29"/>
  <c r="P7" i="29"/>
  <c r="K7" i="29"/>
  <c r="H7" i="29"/>
  <c r="E7" i="29"/>
  <c r="P15" i="29" l="1"/>
  <c r="E15" i="29"/>
  <c r="R15" i="29"/>
  <c r="K15" i="29"/>
  <c r="H15" i="29"/>
</calcChain>
</file>

<file path=xl/sharedStrings.xml><?xml version="1.0" encoding="utf-8"?>
<sst xmlns="http://schemas.openxmlformats.org/spreadsheetml/2006/main" count="1890" uniqueCount="184">
  <si>
    <t>University of Alaska Fairbanks</t>
  </si>
  <si>
    <t>Enrollment Services</t>
  </si>
  <si>
    <t>UAF Overview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</si>
  <si>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</si>
  <si>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</si>
  <si>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</si>
  <si>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</si>
  <si>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</si>
  <si>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</si>
  <si>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</si>
  <si>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</si>
  <si>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</si>
  <si>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</si>
  <si>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</si>
  <si>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</si>
  <si>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</si>
  <si>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</si>
  <si>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</si>
  <si>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</si>
  <si>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</si>
  <si>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</si>
  <si>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</si>
  <si>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</si>
  <si>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</si>
  <si>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</si>
  <si>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</si>
  <si>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</si>
  <si>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</si>
  <si>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</si>
  <si>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</si>
  <si>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Admissions Summary Report for Fall 2014</t>
  </si>
  <si>
    <t>*These data reflect current enrollment status and should not be used for official enrollment reporting purposes.</t>
  </si>
  <si>
    <t>Change 2013 - 2012</t>
  </si>
  <si>
    <t>Change 2013 - 2014</t>
  </si>
  <si>
    <t xml:space="preserve">  - UA Scholars 2014 Graduating Class</t>
  </si>
  <si>
    <t>(prepared for Week of May 12, 2014)</t>
  </si>
  <si>
    <t>Apps 5/12/2014</t>
  </si>
  <si>
    <t>Apps 5/13/2013</t>
  </si>
  <si>
    <t>Admits 5/12/2014</t>
  </si>
  <si>
    <t>Admits 5/13/2013</t>
  </si>
  <si>
    <t>Enrolled 5/13/2013</t>
  </si>
  <si>
    <t>Enrolled 5/12/2014</t>
  </si>
  <si>
    <t>2013 Open Freeze Apps</t>
  </si>
  <si>
    <t>2013 Open Freeze Admits</t>
  </si>
  <si>
    <t>2013 Open Freeze Enrolled</t>
  </si>
  <si>
    <t>14 Apps as Percent of 13 Open Freeze</t>
  </si>
  <si>
    <t>14 Admits as Percent of 13 Open Freeze</t>
  </si>
  <si>
    <t>14 Enrolled as Percent of 13 Open Freeze</t>
  </si>
  <si>
    <t>SNRE</t>
  </si>
  <si>
    <t>(prepared for Week of May 19, 2014)</t>
  </si>
  <si>
    <t>Apps 5/20/2013</t>
  </si>
  <si>
    <t>Apps 5/19/2014</t>
  </si>
  <si>
    <t>Admits 5/20/2013</t>
  </si>
  <si>
    <t>Admits 5/19/2014</t>
  </si>
  <si>
    <t>Enrolled 5/20/2013</t>
  </si>
  <si>
    <t>Enrolled 5/19/2014</t>
  </si>
  <si>
    <t>(prepared for Week of May 26, 2014)</t>
  </si>
  <si>
    <t>Apps 5/27/2013</t>
  </si>
  <si>
    <t>Admits 5/27/2013</t>
  </si>
  <si>
    <t>Enrolled 5/27/2013</t>
  </si>
  <si>
    <t>Enrolled 5/26/2014</t>
  </si>
  <si>
    <t>Admits 5/26/2014</t>
  </si>
  <si>
    <t>Apps 5/26/2014</t>
  </si>
  <si>
    <t>(prepared for Week of June 2, 2014)</t>
  </si>
  <si>
    <t>Apps 6/3/2013</t>
  </si>
  <si>
    <t>Apps 6/2/2014</t>
  </si>
  <si>
    <t>Admits 6/3/2013</t>
  </si>
  <si>
    <t>Admits 6/2/2014</t>
  </si>
  <si>
    <t>Enrolled 6/3/2013</t>
  </si>
  <si>
    <t>Enrolled 6/2/2014</t>
  </si>
  <si>
    <t>Fairbanks Campus Overview</t>
  </si>
  <si>
    <t xml:space="preserve">TOTAL </t>
  </si>
  <si>
    <t>(prepared for Week of June 9, 2014)</t>
  </si>
  <si>
    <t>Apps 6/10/2013</t>
  </si>
  <si>
    <t>Apps 6/9/2014</t>
  </si>
  <si>
    <t>Admits 6/10/2013</t>
  </si>
  <si>
    <t>Admits 6/9/2014</t>
  </si>
  <si>
    <t>Enrolled 6/10/2013</t>
  </si>
  <si>
    <t>Enrolled 6/9/2014</t>
  </si>
  <si>
    <t>(prepared for Week of June 16, 2014)</t>
  </si>
  <si>
    <t>Apps 6/17/2013</t>
  </si>
  <si>
    <t>Apps 6/16/2014</t>
  </si>
  <si>
    <t>Admits 6/17/2013</t>
  </si>
  <si>
    <t>Admits 6/16/2014</t>
  </si>
  <si>
    <t>Enrolled 6/17/2013</t>
  </si>
  <si>
    <t>Enrolled 6/16/2014</t>
  </si>
  <si>
    <t>(prepared for Week of June 23, 2014)</t>
  </si>
  <si>
    <t>Apps 6/24/2013</t>
  </si>
  <si>
    <t>Apps 6/23/2014</t>
  </si>
  <si>
    <t>Admits 6/24/2013</t>
  </si>
  <si>
    <t>Admits 6/23/2014</t>
  </si>
  <si>
    <t>Enrolled 6/24/2013</t>
  </si>
  <si>
    <t>Enrolled 6/23/2014</t>
  </si>
  <si>
    <t>(prepared for Week of June 30, 2014)</t>
  </si>
  <si>
    <t>Apps 7/1/2013</t>
  </si>
  <si>
    <t>Admits 7/1/2013</t>
  </si>
  <si>
    <t>Enrolled 7/1/2013</t>
  </si>
  <si>
    <t>Apps 6/30/2014</t>
  </si>
  <si>
    <t>Admits 6/30/2014</t>
  </si>
  <si>
    <t>Enrolled 6/30/2014</t>
  </si>
  <si>
    <t>(prepared for Week of July 7, 2014)</t>
  </si>
  <si>
    <t>Apps 7/8/2013</t>
  </si>
  <si>
    <t>Admits 7/8/2013</t>
  </si>
  <si>
    <t>Enrolled 7/8/2013</t>
  </si>
  <si>
    <t>Apps 7/7/2014</t>
  </si>
  <si>
    <t>Admits 7/7/2014</t>
  </si>
  <si>
    <t>Enrolled 7/7/2014</t>
  </si>
  <si>
    <t>(prepared for Week of July 14, 2014)</t>
  </si>
  <si>
    <t>Apps 7/15/2013</t>
  </si>
  <si>
    <t>Apps 7/14/2014</t>
  </si>
  <si>
    <t>Admits 7/15/2013</t>
  </si>
  <si>
    <t>Admits 7/14/2014</t>
  </si>
  <si>
    <t>Enrolled 7/15/2013</t>
  </si>
  <si>
    <t>Enrolled 7/14/2014</t>
  </si>
  <si>
    <t>(prepared for Week of July 21, 2014)</t>
  </si>
  <si>
    <t>Apps 7/22/2013</t>
  </si>
  <si>
    <t>Apps 7/21/2014</t>
  </si>
  <si>
    <t>Admits 7/22/2013</t>
  </si>
  <si>
    <t>Admits 7/21/2014</t>
  </si>
  <si>
    <t>Enrolled 7/22/2013</t>
  </si>
  <si>
    <t>Enrolled 7/21/2014</t>
  </si>
  <si>
    <t>(prepared for Week of July 28, 2014)</t>
  </si>
  <si>
    <t>Apps 7/29/2013</t>
  </si>
  <si>
    <t>Apps 7/28/2014</t>
  </si>
  <si>
    <t>Admits 7/29/2013</t>
  </si>
  <si>
    <t>Admits 7/28/2014</t>
  </si>
  <si>
    <t>Enrolled 7/29/2013</t>
  </si>
  <si>
    <t>Enrolled 7/28/2014</t>
  </si>
  <si>
    <t>(prepared for Week of August 4, 2014)</t>
  </si>
  <si>
    <t>Apps 8/5/2013</t>
  </si>
  <si>
    <t>Apps 8/4/2014</t>
  </si>
  <si>
    <t>Admits 8/5/2013</t>
  </si>
  <si>
    <t>Admits 8/4/2014</t>
  </si>
  <si>
    <t>Enrolled 8/5/2013</t>
  </si>
  <si>
    <t>Enrolled 8/4/2014</t>
  </si>
  <si>
    <t>(prepared for Week of August 11, 2014)</t>
  </si>
  <si>
    <t>Apps 8/12/2013</t>
  </si>
  <si>
    <t>Apps 8/11/2014</t>
  </si>
  <si>
    <t>Admits 8/12/2013</t>
  </si>
  <si>
    <t>Admits 8/11/2014</t>
  </si>
  <si>
    <t>Enrolled 8/12/2013</t>
  </si>
  <si>
    <t>Enrolled 8/11/2014</t>
  </si>
  <si>
    <t>(prepared for Week of August 18, 2014)</t>
  </si>
  <si>
    <t>Apps 8/19/2013</t>
  </si>
  <si>
    <t>Apps 8/18/2014</t>
  </si>
  <si>
    <t>Admits 8/19/2013</t>
  </si>
  <si>
    <t>Admits 8/18/2014</t>
  </si>
  <si>
    <t>Enrolled 8/19/2013</t>
  </si>
  <si>
    <t>Enrolled 8/18/2014</t>
  </si>
  <si>
    <t>(prepared for Week of August 25, 2014)</t>
  </si>
  <si>
    <t>Apps 8/26/2013</t>
  </si>
  <si>
    <t>Apps 8/25/2014</t>
  </si>
  <si>
    <t>Admits 8/26/2013</t>
  </si>
  <si>
    <t>Admits 8/25/2014</t>
  </si>
  <si>
    <t>Enrolled 8/26/2013</t>
  </si>
  <si>
    <t>Enrolled 8/25/2014</t>
  </si>
  <si>
    <t>(prepared for Week of September 1, 2014)</t>
  </si>
  <si>
    <t>Apps 9/2/2013</t>
  </si>
  <si>
    <t>Apps 9/1/2014</t>
  </si>
  <si>
    <t>Admits 9/2/2013</t>
  </si>
  <si>
    <t>Admits 9/1/2014</t>
  </si>
  <si>
    <t>Enrolled 9/2/2013</t>
  </si>
  <si>
    <t>Enrolled 9/1/2014</t>
  </si>
  <si>
    <t>(prepared for Week of September 8, 2014)</t>
  </si>
  <si>
    <t>Apps 9/9/2013</t>
  </si>
  <si>
    <t>Apps 9/8/2014</t>
  </si>
  <si>
    <t>Admits 9/9/2013</t>
  </si>
  <si>
    <t>Admits 9/8/2014</t>
  </si>
  <si>
    <t>Enrolled 9/9/2013</t>
  </si>
  <si>
    <t>Enrolled 9/8/2014</t>
  </si>
  <si>
    <t>(prepared for Week of September 15, 2014)</t>
  </si>
  <si>
    <t>Apps 9/16/2013</t>
  </si>
  <si>
    <t>Apps 9/15/2014</t>
  </si>
  <si>
    <t>Admits 9/16/2013</t>
  </si>
  <si>
    <t>Admits 9/15/2014</t>
  </si>
  <si>
    <t>Enrolled 9/16/2013</t>
  </si>
  <si>
    <t>Enrolled 9/15/2014</t>
  </si>
  <si>
    <t>(prepared for Week of September 22, 2014)</t>
  </si>
  <si>
    <t>Apps 9/23/2013</t>
  </si>
  <si>
    <t>Apps 9/22/2014</t>
  </si>
  <si>
    <t>Admits 9/23/2013</t>
  </si>
  <si>
    <t>Admits 9/22/2014</t>
  </si>
  <si>
    <t>Enrolled 9/23/2013</t>
  </si>
  <si>
    <t>Enrolled 9/22/2014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</si>
</sst>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6" fillId="0" borderId="0" xfId="1" applyFont="1"/>
    <xf numFmtId="0" fontId="7" fillId="0" borderId="0" xfId="1" applyFont="1" applyBorder="1"/>
    <xf numFmtId="0" fontId="7" fillId="0" borderId="0" xfId="1" applyFont="1" applyFill="1" applyBorder="1"/>
    <xf numFmtId="0" fontId="6" fillId="0" borderId="0" xfId="1" applyFont="1" applyAlignment="1">
      <alignment horizontal="center"/>
    </xf>
    <xf numFmtId="0" fontId="6" fillId="0" borderId="0" xfId="1" applyFont="1" applyBorder="1"/>
    <xf numFmtId="0" fontId="8" fillId="0" borderId="0" xfId="1" applyFont="1" applyBorder="1" applyAlignment="1">
      <alignment horizontal="center"/>
    </xf>
    <xf numFmtId="14" fontId="8" fillId="2" borderId="3" xfId="1" applyNumberFormat="1" applyFont="1" applyFill="1" applyBorder="1" applyAlignment="1">
      <alignment horizontal="center" vertical="center" wrapText="1"/>
    </xf>
    <xf numFmtId="14" fontId="8" fillId="2" borderId="2" xfId="1" applyNumberFormat="1" applyFont="1" applyFill="1" applyBorder="1" applyAlignment="1">
      <alignment horizontal="center" vertical="center" wrapText="1"/>
    </xf>
    <xf numFmtId="14" fontId="8" fillId="3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164" fontId="6" fillId="4" borderId="7" xfId="1" applyNumberFormat="1" applyFont="1" applyFill="1" applyBorder="1" applyAlignment="1">
      <alignment horizontal="center"/>
    </xf>
    <xf numFmtId="164" fontId="6" fillId="4" borderId="8" xfId="1" applyNumberFormat="1" applyFont="1" applyFill="1" applyBorder="1" applyAlignment="1">
      <alignment horizontal="center"/>
    </xf>
    <xf numFmtId="1" fontId="6" fillId="3" borderId="7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8" fillId="4" borderId="7" xfId="1" applyNumberFormat="1" applyFont="1" applyFill="1" applyBorder="1" applyAlignment="1">
      <alignment horizontal="center"/>
    </xf>
    <xf numFmtId="164" fontId="8" fillId="4" borderId="8" xfId="1" applyNumberFormat="1" applyFont="1" applyFill="1" applyBorder="1" applyAlignment="1">
      <alignment horizontal="center"/>
    </xf>
    <xf numFmtId="1" fontId="8" fillId="3" borderId="7" xfId="1" applyNumberFormat="1" applyFont="1" applyFill="1" applyBorder="1" applyAlignment="1">
      <alignment horizontal="center"/>
    </xf>
    <xf numFmtId="1" fontId="8" fillId="0" borderId="7" xfId="1" applyNumberFormat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164" fontId="8" fillId="0" borderId="9" xfId="1" applyNumberFormat="1" applyFont="1" applyBorder="1" applyAlignment="1">
      <alignment horizontal="center"/>
    </xf>
    <xf numFmtId="3" fontId="8" fillId="5" borderId="7" xfId="1" applyNumberFormat="1" applyFont="1" applyFill="1" applyBorder="1" applyAlignment="1">
      <alignment horizontal="center" vertical="center"/>
    </xf>
    <xf numFmtId="3" fontId="8" fillId="5" borderId="16" xfId="1" applyNumberFormat="1" applyFont="1" applyFill="1" applyBorder="1" applyAlignment="1">
      <alignment horizontal="center" vertical="center"/>
    </xf>
    <xf numFmtId="14" fontId="8" fillId="5" borderId="7" xfId="1" applyNumberFormat="1" applyFont="1" applyFill="1" applyBorder="1" applyAlignment="1">
      <alignment horizontal="center" vertical="center" wrapText="1"/>
    </xf>
    <xf numFmtId="14" fontId="8" fillId="5" borderId="8" xfId="1" applyNumberFormat="1" applyFont="1" applyFill="1" applyBorder="1" applyAlignment="1">
      <alignment horizontal="center" vertical="center" wrapText="1"/>
    </xf>
    <xf numFmtId="14" fontId="8" fillId="3" borderId="7" xfId="1" applyNumberFormat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/>
    </xf>
    <xf numFmtId="0" fontId="8" fillId="5" borderId="7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164" fontId="6" fillId="4" borderId="20" xfId="1" applyNumberFormat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1" fontId="6" fillId="3" borderId="26" xfId="1" applyNumberFormat="1" applyFont="1" applyFill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4" fontId="6" fillId="0" borderId="27" xfId="1" applyNumberFormat="1" applyFont="1" applyBorder="1" applyAlignment="1">
      <alignment horizontal="center"/>
    </xf>
    <xf numFmtId="0" fontId="0" fillId="0" borderId="0" xfId="0" applyBorder="1"/>
    <xf numFmtId="164" fontId="6" fillId="0" borderId="18" xfId="1" applyNumberFormat="1" applyFont="1" applyBorder="1" applyAlignment="1">
      <alignment horizontal="center"/>
    </xf>
    <xf numFmtId="164" fontId="6" fillId="0" borderId="29" xfId="1" applyNumberFormat="1" applyFont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6" fillId="3" borderId="26" xfId="1" applyFont="1" applyFill="1" applyBorder="1" applyAlignment="1">
      <alignment horizontal="center"/>
    </xf>
    <xf numFmtId="164" fontId="6" fillId="4" borderId="22" xfId="1" applyNumberFormat="1" applyFont="1" applyFill="1" applyBorder="1" applyAlignment="1">
      <alignment horizontal="center"/>
    </xf>
    <xf numFmtId="0" fontId="10" fillId="0" borderId="0" xfId="1" applyFont="1" applyBorder="1"/>
    <xf numFmtId="0" fontId="6" fillId="0" borderId="0" xfId="1" applyFont="1" applyBorder="1" applyAlignment="1">
      <alignment horizontal="center"/>
    </xf>
    <xf numFmtId="3" fontId="6" fillId="0" borderId="7" xfId="1" applyNumberFormat="1" applyFont="1" applyFill="1" applyBorder="1" applyAlignment="1">
      <alignment horizontal="center"/>
    </xf>
    <xf numFmtId="3" fontId="6" fillId="0" borderId="16" xfId="1" applyNumberFormat="1" applyFont="1" applyBorder="1" applyAlignment="1">
      <alignment horizontal="center"/>
    </xf>
    <xf numFmtId="3" fontId="6" fillId="0" borderId="14" xfId="1" applyNumberFormat="1" applyFont="1" applyBorder="1" applyAlignment="1">
      <alignment horizontal="center"/>
    </xf>
    <xf numFmtId="3" fontId="6" fillId="0" borderId="24" xfId="1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164" fontId="6" fillId="4" borderId="18" xfId="1" applyNumberFormat="1" applyFont="1" applyFill="1" applyBorder="1" applyAlignment="1">
      <alignment horizontal="center"/>
    </xf>
    <xf numFmtId="3" fontId="6" fillId="0" borderId="18" xfId="1" applyNumberFormat="1" applyFont="1" applyBorder="1" applyAlignment="1">
      <alignment horizontal="center"/>
    </xf>
    <xf numFmtId="3" fontId="6" fillId="0" borderId="23" xfId="1" applyNumberFormat="1" applyFont="1" applyBorder="1" applyAlignment="1">
      <alignment horizontal="center"/>
    </xf>
    <xf numFmtId="164" fontId="6" fillId="4" borderId="23" xfId="1" applyNumberFormat="1" applyFont="1" applyFill="1" applyBorder="1" applyAlignment="1">
      <alignment horizontal="center"/>
    </xf>
    <xf numFmtId="164" fontId="6" fillId="4" borderId="25" xfId="1" applyNumberFormat="1" applyFont="1" applyFill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8" fillId="0" borderId="7" xfId="1" applyNumberFormat="1" applyFont="1" applyFill="1" applyBorder="1" applyAlignment="1">
      <alignment horizontal="center"/>
    </xf>
    <xf numFmtId="3" fontId="8" fillId="0" borderId="16" xfId="1" applyNumberFormat="1" applyFont="1" applyFill="1" applyBorder="1" applyAlignment="1">
      <alignment horizontal="center"/>
    </xf>
    <xf numFmtId="3" fontId="8" fillId="6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3" fontId="8" fillId="6" borderId="7" xfId="1" applyNumberFormat="1" applyFont="1" applyFill="1" applyBorder="1" applyAlignment="1">
      <alignment horizontal="center"/>
    </xf>
    <xf numFmtId="3" fontId="8" fillId="6" borderId="16" xfId="1" applyNumberFormat="1" applyFont="1" applyFill="1" applyBorder="1" applyAlignment="1">
      <alignment horizontal="center"/>
    </xf>
    <xf numFmtId="164" fontId="8" fillId="6" borderId="7" xfId="1" applyNumberFormat="1" applyFont="1" applyFill="1" applyBorder="1" applyAlignment="1">
      <alignment horizontal="center"/>
    </xf>
    <xf numFmtId="164" fontId="8" fillId="6" borderId="8" xfId="1" applyNumberFormat="1" applyFont="1" applyFill="1" applyBorder="1" applyAlignment="1">
      <alignment horizontal="center"/>
    </xf>
    <xf numFmtId="1" fontId="8" fillId="6" borderId="7" xfId="1" applyNumberFormat="1" applyFont="1" applyFill="1" applyBorder="1" applyAlignment="1">
      <alignment horizontal="center"/>
    </xf>
    <xf numFmtId="164" fontId="8" fillId="6" borderId="9" xfId="1" applyNumberFormat="1" applyFont="1" applyFill="1" applyBorder="1" applyAlignment="1">
      <alignment horizontal="center"/>
    </xf>
    <xf numFmtId="1" fontId="8" fillId="8" borderId="7" xfId="1" applyNumberFormat="1" applyFont="1" applyFill="1" applyBorder="1" applyAlignment="1">
      <alignment horizontal="center"/>
    </xf>
    <xf numFmtId="0" fontId="2" fillId="0" borderId="0" xfId="3" applyNumberFormat="1"/>
    <xf numFmtId="0" fontId="6" fillId="0" borderId="28" xfId="1" applyFont="1" applyBorder="1" applyAlignment="1">
      <alignment horizontal="center" vertical="center"/>
    </xf>
    <xf numFmtId="0" fontId="6" fillId="0" borderId="28" xfId="1" applyFont="1" applyBorder="1" applyAlignment="1">
      <alignment vertical="center"/>
    </xf>
    <xf numFmtId="0" fontId="6" fillId="0" borderId="28" xfId="1" applyFont="1" applyFill="1" applyBorder="1" applyAlignment="1">
      <alignment horizontal="center" vertical="center"/>
    </xf>
    <xf numFmtId="0" fontId="8" fillId="5" borderId="15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0" xfId="1" applyFont="1" applyFill="1" applyBorder="1" applyAlignment="1"/>
    <xf numFmtId="0" fontId="6" fillId="0" borderId="11" xfId="1" applyFont="1" applyFill="1" applyBorder="1" applyAlignment="1"/>
    <xf numFmtId="0" fontId="6" fillId="0" borderId="13" xfId="1" applyFont="1" applyBorder="1" applyAlignment="1"/>
    <xf numFmtId="0" fontId="6" fillId="0" borderId="14" xfId="1" applyFont="1" applyBorder="1" applyAlignment="1"/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6" borderId="15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7" borderId="1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abSelected="1"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177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178</v>
      </c>
      <c r="D6" s="8" t="s">
        <v>179</v>
      </c>
      <c r="E6" s="7" t="s">
        <v>33</v>
      </c>
      <c r="F6" s="7" t="s">
        <v>180</v>
      </c>
      <c r="G6" s="7" t="s">
        <v>181</v>
      </c>
      <c r="H6" s="7" t="s">
        <v>33</v>
      </c>
      <c r="I6" s="7" t="s">
        <v>182</v>
      </c>
      <c r="J6" s="7" t="s">
        <v>183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3738</v>
      </c>
      <c r="D7" s="62">
        <v>3701</v>
      </c>
      <c r="E7" s="12">
        <f t="shared" ref="E7:E15" si="0">(D7-C7)/C7</f>
        <v>-9.8983413590155167E-3</v>
      </c>
      <c r="F7" s="62">
        <v>2977</v>
      </c>
      <c r="G7" s="62">
        <v>2894</v>
      </c>
      <c r="H7" s="13">
        <f t="shared" ref="H7:H15" si="1">(G7-F7)/F7</f>
        <v>-2.7880416526704737E-2</v>
      </c>
      <c r="I7" s="62">
        <v>1867</v>
      </c>
      <c r="J7" s="62">
        <v>1872</v>
      </c>
      <c r="K7" s="13">
        <f t="shared" ref="K7:K15" si="2">(J7-I7)/I7</f>
        <v>2.6780931976432779E-3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0.99195926025194314</v>
      </c>
      <c r="Q7" s="15">
        <f t="shared" ref="Q7:Q15" si="4">G7/N7</f>
        <v>0.97473896934994952</v>
      </c>
      <c r="R7" s="16">
        <f t="shared" ref="R7:R15" si="5">J7/O7</f>
        <v>0.98319327731092432</v>
      </c>
    </row>
    <row r="8" spans="1:18" x14ac:dyDescent="0.25">
      <c r="A8" s="81" t="s">
        <v>4</v>
      </c>
      <c r="B8" s="82"/>
      <c r="C8" s="63">
        <v>479</v>
      </c>
      <c r="D8" s="63">
        <v>415</v>
      </c>
      <c r="E8" s="12">
        <f t="shared" si="0"/>
        <v>-0.1336116910229645</v>
      </c>
      <c r="F8" s="63">
        <v>323</v>
      </c>
      <c r="G8" s="63">
        <v>270</v>
      </c>
      <c r="H8" s="13">
        <f t="shared" si="1"/>
        <v>-0.16408668730650156</v>
      </c>
      <c r="I8" s="63">
        <v>208</v>
      </c>
      <c r="J8" s="63">
        <v>187</v>
      </c>
      <c r="K8" s="13">
        <f t="shared" si="2"/>
        <v>-0.10096153846153846</v>
      </c>
      <c r="L8" s="14"/>
      <c r="M8" s="63">
        <v>479</v>
      </c>
      <c r="N8" s="63">
        <v>323</v>
      </c>
      <c r="O8" s="63">
        <v>212</v>
      </c>
      <c r="P8" s="15">
        <f>D8/M8</f>
        <v>0.86638830897703545</v>
      </c>
      <c r="Q8" s="15">
        <f t="shared" si="4"/>
        <v>0.83591331269349844</v>
      </c>
      <c r="R8" s="16">
        <f t="shared" si="5"/>
        <v>0.88207547169811318</v>
      </c>
    </row>
    <row r="9" spans="1:18" x14ac:dyDescent="0.25">
      <c r="A9" s="81" t="s">
        <v>34</v>
      </c>
      <c r="B9" s="82"/>
      <c r="C9" s="63">
        <v>367</v>
      </c>
      <c r="D9" s="63">
        <v>325</v>
      </c>
      <c r="E9" s="12">
        <f t="shared" si="0"/>
        <v>-0.11444141689373297</v>
      </c>
      <c r="F9" s="63">
        <v>237</v>
      </c>
      <c r="G9" s="63">
        <v>207</v>
      </c>
      <c r="H9" s="13">
        <f t="shared" si="1"/>
        <v>-0.12658227848101267</v>
      </c>
      <c r="I9" s="63">
        <v>178</v>
      </c>
      <c r="J9" s="63">
        <v>156</v>
      </c>
      <c r="K9" s="13">
        <f t="shared" si="2"/>
        <v>-0.12359550561797752</v>
      </c>
      <c r="L9" s="14"/>
      <c r="M9" s="63">
        <v>367</v>
      </c>
      <c r="N9" s="63">
        <v>237</v>
      </c>
      <c r="O9" s="63">
        <v>180</v>
      </c>
      <c r="P9" s="15">
        <f t="shared" si="3"/>
        <v>0.88555858310626701</v>
      </c>
      <c r="Q9" s="15">
        <f t="shared" si="4"/>
        <v>0.87341772151898733</v>
      </c>
      <c r="R9" s="16">
        <f t="shared" si="5"/>
        <v>0.8666666666666667</v>
      </c>
    </row>
    <row r="10" spans="1:18" x14ac:dyDescent="0.25">
      <c r="A10" s="81" t="s">
        <v>5</v>
      </c>
      <c r="B10" s="82"/>
      <c r="C10" s="63">
        <v>2096</v>
      </c>
      <c r="D10" s="63">
        <v>2094</v>
      </c>
      <c r="E10" s="12">
        <f t="shared" si="0"/>
        <v>-9.5419847328244271E-4</v>
      </c>
      <c r="F10" s="63">
        <v>1594</v>
      </c>
      <c r="G10" s="63">
        <v>1524</v>
      </c>
      <c r="H10" s="13">
        <f t="shared" si="1"/>
        <v>-4.3914680050188205E-2</v>
      </c>
      <c r="I10" s="63">
        <v>975</v>
      </c>
      <c r="J10" s="63">
        <v>958</v>
      </c>
      <c r="K10" s="13">
        <f t="shared" si="2"/>
        <v>-1.7435897435897435E-2</v>
      </c>
      <c r="L10" s="14"/>
      <c r="M10" s="63">
        <v>2093</v>
      </c>
      <c r="N10" s="63">
        <v>1591</v>
      </c>
      <c r="O10" s="63">
        <v>999</v>
      </c>
      <c r="P10" s="15">
        <f t="shared" si="3"/>
        <v>1.0004777830864788</v>
      </c>
      <c r="Q10" s="15">
        <f t="shared" si="4"/>
        <v>0.95788812067881834</v>
      </c>
      <c r="R10" s="16">
        <f t="shared" si="5"/>
        <v>0.958958958958959</v>
      </c>
    </row>
    <row r="11" spans="1:18" x14ac:dyDescent="0.25">
      <c r="A11" s="81" t="s">
        <v>6</v>
      </c>
      <c r="B11" s="82"/>
      <c r="C11" s="62">
        <v>540</v>
      </c>
      <c r="D11" s="62">
        <v>559</v>
      </c>
      <c r="E11" s="12">
        <f t="shared" si="0"/>
        <v>3.5185185185185187E-2</v>
      </c>
      <c r="F11" s="62">
        <v>499</v>
      </c>
      <c r="G11" s="62">
        <v>511</v>
      </c>
      <c r="H11" s="13">
        <f t="shared" si="1"/>
        <v>2.4048096192384769E-2</v>
      </c>
      <c r="I11" s="62">
        <v>362</v>
      </c>
      <c r="J11" s="62">
        <v>380</v>
      </c>
      <c r="K11" s="13">
        <f t="shared" si="2"/>
        <v>4.9723756906077346E-2</v>
      </c>
      <c r="L11" s="14"/>
      <c r="M11" s="62">
        <v>538</v>
      </c>
      <c r="N11" s="62">
        <v>497</v>
      </c>
      <c r="O11" s="62">
        <v>371</v>
      </c>
      <c r="P11" s="15">
        <f t="shared" si="3"/>
        <v>1.0390334572490707</v>
      </c>
      <c r="Q11" s="15">
        <f t="shared" si="4"/>
        <v>1.028169014084507</v>
      </c>
      <c r="R11" s="16">
        <f t="shared" si="5"/>
        <v>1.0242587601078168</v>
      </c>
    </row>
    <row r="12" spans="1:18" x14ac:dyDescent="0.25">
      <c r="A12" s="81" t="s">
        <v>7</v>
      </c>
      <c r="B12" s="82"/>
      <c r="C12" s="62">
        <v>1045</v>
      </c>
      <c r="D12" s="62">
        <v>966</v>
      </c>
      <c r="E12" s="12">
        <f t="shared" si="0"/>
        <v>-7.5598086124401914E-2</v>
      </c>
      <c r="F12" s="62">
        <v>830</v>
      </c>
      <c r="G12" s="62">
        <v>780</v>
      </c>
      <c r="H12" s="13">
        <f t="shared" si="1"/>
        <v>-6.0240963855421686E-2</v>
      </c>
      <c r="I12" s="62">
        <v>482</v>
      </c>
      <c r="J12" s="62">
        <v>462</v>
      </c>
      <c r="K12" s="13">
        <f t="shared" si="2"/>
        <v>-4.1493775933609957E-2</v>
      </c>
      <c r="L12" s="14"/>
      <c r="M12" s="62">
        <v>1042</v>
      </c>
      <c r="N12" s="62">
        <v>827</v>
      </c>
      <c r="O12" s="62">
        <v>483</v>
      </c>
      <c r="P12" s="15">
        <f t="shared" si="3"/>
        <v>0.92706333973128596</v>
      </c>
      <c r="Q12" s="15">
        <f t="shared" si="4"/>
        <v>0.94316807738814989</v>
      </c>
      <c r="R12" s="16">
        <f t="shared" si="5"/>
        <v>0.95652173913043481</v>
      </c>
    </row>
    <row r="13" spans="1:18" x14ac:dyDescent="0.25">
      <c r="A13" s="81" t="s">
        <v>8</v>
      </c>
      <c r="B13" s="82"/>
      <c r="C13" s="64">
        <v>57</v>
      </c>
      <c r="D13" s="64">
        <v>82</v>
      </c>
      <c r="E13" s="12">
        <f t="shared" si="0"/>
        <v>0.43859649122807015</v>
      </c>
      <c r="F13" s="64">
        <v>54</v>
      </c>
      <c r="G13" s="64">
        <v>79</v>
      </c>
      <c r="H13" s="13">
        <f t="shared" si="1"/>
        <v>0.46296296296296297</v>
      </c>
      <c r="I13" s="64">
        <v>48</v>
      </c>
      <c r="J13" s="64">
        <v>72</v>
      </c>
      <c r="K13" s="13">
        <f t="shared" si="2"/>
        <v>0.5</v>
      </c>
      <c r="L13" s="14"/>
      <c r="M13" s="64">
        <v>58</v>
      </c>
      <c r="N13" s="64">
        <v>54</v>
      </c>
      <c r="O13" s="64">
        <v>51</v>
      </c>
      <c r="P13" s="15">
        <f t="shared" si="3"/>
        <v>1.4137931034482758</v>
      </c>
      <c r="Q13" s="15">
        <f t="shared" si="4"/>
        <v>1.462962962962963</v>
      </c>
      <c r="R13" s="16">
        <f t="shared" si="5"/>
        <v>1.411764705882353</v>
      </c>
    </row>
    <row r="14" spans="1:18" x14ac:dyDescent="0.25">
      <c r="A14" s="83" t="s">
        <v>9</v>
      </c>
      <c r="B14" s="84"/>
      <c r="C14" s="63">
        <v>866</v>
      </c>
      <c r="D14" s="63">
        <v>870</v>
      </c>
      <c r="E14" s="12">
        <f t="shared" si="0"/>
        <v>4.6189376443418013E-3</v>
      </c>
      <c r="F14" s="63">
        <v>327</v>
      </c>
      <c r="G14" s="63">
        <v>337</v>
      </c>
      <c r="H14" s="13">
        <f t="shared" si="1"/>
        <v>3.0581039755351681E-2</v>
      </c>
      <c r="I14" s="63">
        <v>254</v>
      </c>
      <c r="J14" s="63">
        <v>267</v>
      </c>
      <c r="K14" s="13">
        <f t="shared" si="2"/>
        <v>5.1181102362204724E-2</v>
      </c>
      <c r="L14" s="14"/>
      <c r="M14" s="63">
        <v>866</v>
      </c>
      <c r="N14" s="63">
        <v>327</v>
      </c>
      <c r="O14" s="63">
        <v>254</v>
      </c>
      <c r="P14" s="15">
        <f t="shared" si="3"/>
        <v>1.0046189376443417</v>
      </c>
      <c r="Q14" s="15">
        <f t="shared" si="4"/>
        <v>1.0305810397553516</v>
      </c>
      <c r="R14" s="16">
        <f t="shared" si="5"/>
        <v>1.0511811023622046</v>
      </c>
    </row>
    <row r="15" spans="1:18" x14ac:dyDescent="0.25">
      <c r="A15" s="85" t="s">
        <v>10</v>
      </c>
      <c r="B15" s="86"/>
      <c r="C15" s="59">
        <f>C7+C14</f>
        <v>4604</v>
      </c>
      <c r="D15" s="60">
        <f>D7+D14</f>
        <v>4571</v>
      </c>
      <c r="E15" s="17">
        <f t="shared" si="0"/>
        <v>-7.1676802780191139E-3</v>
      </c>
      <c r="F15" s="59">
        <f>F7+F14</f>
        <v>3304</v>
      </c>
      <c r="G15" s="59">
        <f>G7+G14</f>
        <v>3231</v>
      </c>
      <c r="H15" s="18">
        <f t="shared" si="1"/>
        <v>-2.2094430992736079E-2</v>
      </c>
      <c r="I15" s="59">
        <f>I7+I14</f>
        <v>2121</v>
      </c>
      <c r="J15" s="59">
        <f>J7+J14</f>
        <v>2139</v>
      </c>
      <c r="K15" s="17">
        <f t="shared" si="2"/>
        <v>8.4865629420084864E-3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0.99434413748096584</v>
      </c>
      <c r="Q15" s="21">
        <f t="shared" si="4"/>
        <v>0.98027912621359226</v>
      </c>
      <c r="R15" s="22">
        <f t="shared" si="5"/>
        <v>0.99119555143651528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2273</v>
      </c>
      <c r="D17" s="62">
        <v>2335</v>
      </c>
      <c r="E17" s="12">
        <f t="shared" ref="E17:E25" si="6">(D17-C17)/C17</f>
        <v>2.7276726792784867E-2</v>
      </c>
      <c r="F17" s="62">
        <v>1688</v>
      </c>
      <c r="G17" s="62">
        <v>1674</v>
      </c>
      <c r="H17" s="13">
        <f t="shared" ref="H17:H25" si="7">(G17-F17)/F17</f>
        <v>-8.2938388625592423E-3</v>
      </c>
      <c r="I17" s="62">
        <v>1095</v>
      </c>
      <c r="J17" s="62">
        <v>1141</v>
      </c>
      <c r="K17" s="13">
        <f t="shared" ref="K17:K25" si="8">(J17-I17)/I17</f>
        <v>4.2009132420091327E-2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1.0268249780123131</v>
      </c>
      <c r="Q17" s="15">
        <f t="shared" ref="Q17:Q25" si="10">G17/N17</f>
        <v>0.99288256227758009</v>
      </c>
      <c r="R17" s="16">
        <f t="shared" ref="R17:R25" si="11">J17/O17</f>
        <v>1.0279279279279279</v>
      </c>
    </row>
    <row r="18" spans="1:18" x14ac:dyDescent="0.25">
      <c r="A18" s="81" t="s">
        <v>4</v>
      </c>
      <c r="B18" s="82"/>
      <c r="C18" s="63">
        <v>408</v>
      </c>
      <c r="D18" s="63">
        <v>348</v>
      </c>
      <c r="E18" s="12">
        <f t="shared" si="6"/>
        <v>-0.14705882352941177</v>
      </c>
      <c r="F18" s="63">
        <v>274</v>
      </c>
      <c r="G18" s="63">
        <v>222</v>
      </c>
      <c r="H18" s="13">
        <f t="shared" si="7"/>
        <v>-0.18978102189781021</v>
      </c>
      <c r="I18" s="63">
        <v>173</v>
      </c>
      <c r="J18" s="63">
        <v>160</v>
      </c>
      <c r="K18" s="13">
        <f t="shared" si="8"/>
        <v>-7.5144508670520235E-2</v>
      </c>
      <c r="L18" s="14"/>
      <c r="M18" s="63">
        <v>408</v>
      </c>
      <c r="N18" s="63">
        <v>274</v>
      </c>
      <c r="O18" s="63">
        <v>175</v>
      </c>
      <c r="P18" s="15">
        <f>D18/M18</f>
        <v>0.8529411764705882</v>
      </c>
      <c r="Q18" s="15">
        <f t="shared" si="10"/>
        <v>0.81021897810218979</v>
      </c>
      <c r="R18" s="16">
        <f t="shared" si="11"/>
        <v>0.91428571428571426</v>
      </c>
    </row>
    <row r="19" spans="1:18" x14ac:dyDescent="0.25">
      <c r="A19" s="81" t="s">
        <v>34</v>
      </c>
      <c r="B19" s="82"/>
      <c r="C19" s="63">
        <v>315</v>
      </c>
      <c r="D19" s="63">
        <v>277</v>
      </c>
      <c r="E19" s="12">
        <f t="shared" si="6"/>
        <v>-0.12063492063492064</v>
      </c>
      <c r="F19" s="63">
        <v>204</v>
      </c>
      <c r="G19" s="63">
        <v>175</v>
      </c>
      <c r="H19" s="13">
        <f t="shared" si="7"/>
        <v>-0.14215686274509803</v>
      </c>
      <c r="I19" s="63">
        <v>154</v>
      </c>
      <c r="J19" s="63">
        <v>138</v>
      </c>
      <c r="K19" s="13">
        <f t="shared" si="8"/>
        <v>-0.1038961038961039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0.87936507936507935</v>
      </c>
      <c r="Q19" s="15">
        <f t="shared" si="10"/>
        <v>0.85784313725490191</v>
      </c>
      <c r="R19" s="16">
        <f t="shared" si="11"/>
        <v>0.89610389610389607</v>
      </c>
    </row>
    <row r="20" spans="1:18" x14ac:dyDescent="0.25">
      <c r="A20" s="81" t="s">
        <v>5</v>
      </c>
      <c r="B20" s="82"/>
      <c r="C20" s="63">
        <v>1433</v>
      </c>
      <c r="D20" s="63">
        <v>1457</v>
      </c>
      <c r="E20" s="12">
        <f t="shared" si="6"/>
        <v>1.6748080949057921E-2</v>
      </c>
      <c r="F20" s="63">
        <v>1028</v>
      </c>
      <c r="G20" s="63">
        <v>959</v>
      </c>
      <c r="H20" s="13">
        <f t="shared" si="7"/>
        <v>-6.7120622568093383E-2</v>
      </c>
      <c r="I20" s="63">
        <v>652</v>
      </c>
      <c r="J20" s="63">
        <v>648</v>
      </c>
      <c r="K20" s="13">
        <f t="shared" si="8"/>
        <v>-6.1349693251533744E-3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1.0160390516039051</v>
      </c>
      <c r="Q20" s="15">
        <f t="shared" si="10"/>
        <v>0.93378773125608572</v>
      </c>
      <c r="R20" s="16">
        <f t="shared" si="11"/>
        <v>0.97885196374622352</v>
      </c>
    </row>
    <row r="21" spans="1:18" x14ac:dyDescent="0.25">
      <c r="A21" s="81" t="s">
        <v>6</v>
      </c>
      <c r="B21" s="82"/>
      <c r="C21" s="62">
        <v>204</v>
      </c>
      <c r="D21" s="62">
        <v>218</v>
      </c>
      <c r="E21" s="12">
        <f t="shared" si="6"/>
        <v>6.8627450980392163E-2</v>
      </c>
      <c r="F21" s="62">
        <v>185</v>
      </c>
      <c r="G21" s="62">
        <v>201</v>
      </c>
      <c r="H21" s="13">
        <f t="shared" si="7"/>
        <v>8.6486486486486491E-2</v>
      </c>
      <c r="I21" s="62">
        <v>136</v>
      </c>
      <c r="J21" s="62">
        <v>152</v>
      </c>
      <c r="K21" s="13">
        <f t="shared" si="8"/>
        <v>0.11764705882352941</v>
      </c>
      <c r="L21" s="14"/>
      <c r="M21" s="62">
        <v>204</v>
      </c>
      <c r="N21" s="62">
        <v>185</v>
      </c>
      <c r="O21" s="62">
        <v>140</v>
      </c>
      <c r="P21" s="15">
        <f t="shared" si="12"/>
        <v>1.0686274509803921</v>
      </c>
      <c r="Q21" s="15">
        <f t="shared" si="10"/>
        <v>1.0864864864864865</v>
      </c>
      <c r="R21" s="16">
        <f t="shared" si="11"/>
        <v>1.0857142857142856</v>
      </c>
    </row>
    <row r="22" spans="1:18" x14ac:dyDescent="0.25">
      <c r="A22" s="81" t="s">
        <v>7</v>
      </c>
      <c r="B22" s="82"/>
      <c r="C22" s="62">
        <v>586</v>
      </c>
      <c r="D22" s="62">
        <v>588</v>
      </c>
      <c r="E22" s="12">
        <f t="shared" si="6"/>
        <v>3.4129692832764505E-3</v>
      </c>
      <c r="F22" s="62">
        <v>427</v>
      </c>
      <c r="G22" s="62">
        <v>443</v>
      </c>
      <c r="H22" s="13">
        <f t="shared" si="7"/>
        <v>3.7470725995316159E-2</v>
      </c>
      <c r="I22" s="62">
        <v>263</v>
      </c>
      <c r="J22" s="62">
        <v>276</v>
      </c>
      <c r="K22" s="13">
        <f t="shared" si="8"/>
        <v>4.9429657794676805E-2</v>
      </c>
      <c r="L22" s="14"/>
      <c r="M22" s="62">
        <v>586</v>
      </c>
      <c r="N22" s="62">
        <v>426</v>
      </c>
      <c r="O22" s="62">
        <v>263</v>
      </c>
      <c r="P22" s="15">
        <f t="shared" si="12"/>
        <v>1.0034129692832765</v>
      </c>
      <c r="Q22" s="15">
        <f t="shared" si="10"/>
        <v>1.039906103286385</v>
      </c>
      <c r="R22" s="16">
        <f t="shared" si="11"/>
        <v>1.0494296577946769</v>
      </c>
    </row>
    <row r="23" spans="1:18" x14ac:dyDescent="0.25">
      <c r="A23" s="81" t="s">
        <v>8</v>
      </c>
      <c r="B23" s="82"/>
      <c r="C23" s="64">
        <v>50</v>
      </c>
      <c r="D23" s="64">
        <v>72</v>
      </c>
      <c r="E23" s="12">
        <f t="shared" si="6"/>
        <v>0.44</v>
      </c>
      <c r="F23" s="64">
        <v>48</v>
      </c>
      <c r="G23" s="64">
        <v>71</v>
      </c>
      <c r="H23" s="13">
        <f t="shared" si="7"/>
        <v>0.47916666666666669</v>
      </c>
      <c r="I23" s="64">
        <v>44</v>
      </c>
      <c r="J23" s="64">
        <v>65</v>
      </c>
      <c r="K23" s="13">
        <f t="shared" si="8"/>
        <v>0.47727272727272729</v>
      </c>
      <c r="L23" s="14"/>
      <c r="M23" s="64">
        <v>50</v>
      </c>
      <c r="N23" s="64">
        <v>48</v>
      </c>
      <c r="O23" s="64">
        <v>45</v>
      </c>
      <c r="P23" s="15">
        <f t="shared" si="12"/>
        <v>1.44</v>
      </c>
      <c r="Q23" s="15">
        <f t="shared" si="10"/>
        <v>1.4791666666666667</v>
      </c>
      <c r="R23" s="16">
        <f t="shared" si="11"/>
        <v>1.4444444444444444</v>
      </c>
    </row>
    <row r="24" spans="1:18" x14ac:dyDescent="0.25">
      <c r="A24" s="83" t="s">
        <v>9</v>
      </c>
      <c r="B24" s="84"/>
      <c r="C24" s="63">
        <v>855</v>
      </c>
      <c r="D24" s="63">
        <v>851</v>
      </c>
      <c r="E24" s="12">
        <f t="shared" si="6"/>
        <v>-4.6783625730994153E-3</v>
      </c>
      <c r="F24" s="63">
        <v>320</v>
      </c>
      <c r="G24" s="63">
        <v>325</v>
      </c>
      <c r="H24" s="13">
        <f t="shared" si="7"/>
        <v>1.5625E-2</v>
      </c>
      <c r="I24" s="63">
        <v>247</v>
      </c>
      <c r="J24" s="63">
        <v>257</v>
      </c>
      <c r="K24" s="13">
        <f t="shared" si="8"/>
        <v>4.048582995951417E-2</v>
      </c>
      <c r="L24" s="14"/>
      <c r="M24" s="63">
        <v>855</v>
      </c>
      <c r="N24" s="63">
        <v>320</v>
      </c>
      <c r="O24" s="63">
        <v>247</v>
      </c>
      <c r="P24" s="15">
        <f t="shared" si="12"/>
        <v>0.99532163742690061</v>
      </c>
      <c r="Q24" s="15">
        <f t="shared" si="10"/>
        <v>1.015625</v>
      </c>
      <c r="R24" s="16">
        <f t="shared" si="11"/>
        <v>1.0404858299595141</v>
      </c>
    </row>
    <row r="25" spans="1:18" x14ac:dyDescent="0.25">
      <c r="A25" s="85" t="s">
        <v>71</v>
      </c>
      <c r="B25" s="86"/>
      <c r="C25" s="59">
        <f>C17+C24</f>
        <v>3128</v>
      </c>
      <c r="D25" s="60">
        <f>D17+D24</f>
        <v>3186</v>
      </c>
      <c r="E25" s="17">
        <f t="shared" si="6"/>
        <v>1.8542199488491048E-2</v>
      </c>
      <c r="F25" s="59">
        <f>F17+F24</f>
        <v>2008</v>
      </c>
      <c r="G25" s="59">
        <f>G17+G24</f>
        <v>1999</v>
      </c>
      <c r="H25" s="18">
        <f t="shared" si="7"/>
        <v>-4.4820717131474107E-3</v>
      </c>
      <c r="I25" s="59">
        <f>I17+I24</f>
        <v>1342</v>
      </c>
      <c r="J25" s="59">
        <f>J17+J24</f>
        <v>1398</v>
      </c>
      <c r="K25" s="17">
        <f t="shared" si="8"/>
        <v>4.1728763040238454E-2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1.0182166826462129</v>
      </c>
      <c r="Q25" s="21">
        <f t="shared" si="10"/>
        <v>0.99651046859421732</v>
      </c>
      <c r="R25" s="22">
        <f t="shared" si="11"/>
        <v>1.0302137067059691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385</v>
      </c>
      <c r="D27" s="47">
        <v>386</v>
      </c>
      <c r="E27" s="12">
        <f t="shared" ref="E27:E65" si="13">(D27-C27)/C27</f>
        <v>2.5974025974025974E-3</v>
      </c>
      <c r="F27" s="63">
        <v>290</v>
      </c>
      <c r="G27" s="63">
        <v>257</v>
      </c>
      <c r="H27" s="13">
        <f t="shared" ref="H27:H53" si="14">(G27-F27)/F27</f>
        <v>-0.11379310344827587</v>
      </c>
      <c r="I27" s="63">
        <v>187</v>
      </c>
      <c r="J27" s="63">
        <v>176</v>
      </c>
      <c r="K27" s="13">
        <f t="shared" ref="K27:K65" si="15">(J27-I27)/I27</f>
        <v>-5.8823529411764705E-2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1</v>
      </c>
      <c r="Q27" s="15">
        <f t="shared" ref="Q27:Q57" si="17">G27/N27</f>
        <v>0.88620689655172413</v>
      </c>
      <c r="R27" s="16">
        <f t="shared" ref="R27:R65" si="18">J27/O27</f>
        <v>0.93617021276595747</v>
      </c>
    </row>
    <row r="28" spans="1:18" x14ac:dyDescent="0.25">
      <c r="A28" s="79"/>
      <c r="B28" s="31" t="s">
        <v>14</v>
      </c>
      <c r="C28" s="54">
        <v>555</v>
      </c>
      <c r="D28" s="48">
        <v>594</v>
      </c>
      <c r="E28" s="53">
        <f t="shared" si="13"/>
        <v>7.0270270270270274E-2</v>
      </c>
      <c r="F28" s="54">
        <v>418</v>
      </c>
      <c r="G28" s="54">
        <v>415</v>
      </c>
      <c r="H28" s="33">
        <f t="shared" si="14"/>
        <v>-7.1770334928229667E-3</v>
      </c>
      <c r="I28" s="54">
        <v>258</v>
      </c>
      <c r="J28" s="54">
        <v>263</v>
      </c>
      <c r="K28" s="13">
        <f t="shared" si="15"/>
        <v>1.937984496124031E-2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1.0683453237410072</v>
      </c>
      <c r="Q28" s="15">
        <f t="shared" si="17"/>
        <v>0.99282296650717705</v>
      </c>
      <c r="R28" s="16">
        <f t="shared" si="18"/>
        <v>1.0154440154440154</v>
      </c>
    </row>
    <row r="29" spans="1:18" s="38" customFormat="1" ht="15.75" thickBot="1" x14ac:dyDescent="0.3">
      <c r="A29" s="80"/>
      <c r="B29" s="34" t="s">
        <v>15</v>
      </c>
      <c r="C29" s="55">
        <v>166</v>
      </c>
      <c r="D29" s="49">
        <v>165</v>
      </c>
      <c r="E29" s="56">
        <f t="shared" si="13"/>
        <v>-6.024096385542169E-3</v>
      </c>
      <c r="F29" s="55">
        <v>63</v>
      </c>
      <c r="G29" s="55">
        <v>45</v>
      </c>
      <c r="H29" s="57">
        <f t="shared" si="14"/>
        <v>-0.2857142857142857</v>
      </c>
      <c r="I29" s="55">
        <v>44</v>
      </c>
      <c r="J29" s="55">
        <v>34</v>
      </c>
      <c r="K29" s="57">
        <f t="shared" si="15"/>
        <v>-0.22727272727272727</v>
      </c>
      <c r="L29" s="35"/>
      <c r="M29" s="49">
        <v>166</v>
      </c>
      <c r="N29" s="55">
        <v>63</v>
      </c>
      <c r="O29" s="55">
        <v>44</v>
      </c>
      <c r="P29" s="36">
        <f t="shared" si="16"/>
        <v>0.99397590361445787</v>
      </c>
      <c r="Q29" s="36">
        <f t="shared" si="17"/>
        <v>0.7142857142857143</v>
      </c>
      <c r="R29" s="37">
        <f t="shared" si="18"/>
        <v>0.77272727272727271</v>
      </c>
    </row>
    <row r="30" spans="1:18" ht="15.75" thickBot="1" x14ac:dyDescent="0.3">
      <c r="A30" s="75" t="s">
        <v>16</v>
      </c>
      <c r="B30" s="31" t="s">
        <v>13</v>
      </c>
      <c r="C30" s="54">
        <v>293</v>
      </c>
      <c r="D30" s="48">
        <v>287</v>
      </c>
      <c r="E30" s="53">
        <f t="shared" si="13"/>
        <v>-2.0477815699658702E-2</v>
      </c>
      <c r="F30" s="54">
        <v>214</v>
      </c>
      <c r="G30" s="54">
        <v>186</v>
      </c>
      <c r="H30" s="33">
        <f t="shared" si="14"/>
        <v>-0.13084112149532709</v>
      </c>
      <c r="I30" s="54">
        <v>137</v>
      </c>
      <c r="J30" s="54">
        <v>118</v>
      </c>
      <c r="K30" s="33">
        <f t="shared" si="15"/>
        <v>-0.13868613138686131</v>
      </c>
      <c r="L30" s="32"/>
      <c r="M30" s="48">
        <v>293</v>
      </c>
      <c r="N30" s="54">
        <v>214</v>
      </c>
      <c r="O30" s="54">
        <v>139</v>
      </c>
      <c r="P30" s="39">
        <f t="shared" si="16"/>
        <v>0.97952218430034133</v>
      </c>
      <c r="Q30" s="39">
        <f t="shared" si="17"/>
        <v>0.86915887850467288</v>
      </c>
      <c r="R30" s="40">
        <f t="shared" si="18"/>
        <v>0.84892086330935257</v>
      </c>
    </row>
    <row r="31" spans="1:18" ht="15.75" thickBot="1" x14ac:dyDescent="0.3">
      <c r="A31" s="75"/>
      <c r="B31" s="31" t="s">
        <v>14</v>
      </c>
      <c r="C31" s="47">
        <v>520</v>
      </c>
      <c r="D31" s="47">
        <v>480</v>
      </c>
      <c r="E31" s="12">
        <f t="shared" si="13"/>
        <v>-7.6923076923076927E-2</v>
      </c>
      <c r="F31" s="63">
        <v>393</v>
      </c>
      <c r="G31" s="63">
        <v>343</v>
      </c>
      <c r="H31" s="13">
        <f t="shared" si="14"/>
        <v>-0.1272264631043257</v>
      </c>
      <c r="I31" s="63">
        <v>260</v>
      </c>
      <c r="J31" s="63">
        <v>232</v>
      </c>
      <c r="K31" s="13">
        <f t="shared" si="15"/>
        <v>-0.1076923076923077</v>
      </c>
      <c r="L31" s="32"/>
      <c r="M31" s="47">
        <v>520</v>
      </c>
      <c r="N31" s="63">
        <v>393</v>
      </c>
      <c r="O31" s="63">
        <v>262</v>
      </c>
      <c r="P31" s="15">
        <f t="shared" si="16"/>
        <v>0.92307692307692313</v>
      </c>
      <c r="Q31" s="15">
        <f t="shared" si="17"/>
        <v>0.87277353689567427</v>
      </c>
      <c r="R31" s="16">
        <f t="shared" si="18"/>
        <v>0.8854961832061069</v>
      </c>
    </row>
    <row r="32" spans="1:18" ht="15.75" thickBot="1" x14ac:dyDescent="0.3">
      <c r="A32" s="73"/>
      <c r="B32" s="34" t="s">
        <v>15</v>
      </c>
      <c r="C32" s="55">
        <v>189</v>
      </c>
      <c r="D32" s="49">
        <v>175</v>
      </c>
      <c r="E32" s="56">
        <f t="shared" si="13"/>
        <v>-7.407407407407407E-2</v>
      </c>
      <c r="F32" s="55">
        <v>66</v>
      </c>
      <c r="G32" s="55">
        <v>76</v>
      </c>
      <c r="H32" s="57">
        <f t="shared" si="14"/>
        <v>0.15151515151515152</v>
      </c>
      <c r="I32" s="55">
        <v>46</v>
      </c>
      <c r="J32" s="55">
        <v>54</v>
      </c>
      <c r="K32" s="57">
        <f t="shared" si="15"/>
        <v>0.17391304347826086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1.1515151515151516</v>
      </c>
      <c r="R32" s="37">
        <f t="shared" si="18"/>
        <v>1.173913043478261</v>
      </c>
    </row>
    <row r="33" spans="1:18" ht="15.75" thickBot="1" x14ac:dyDescent="0.3">
      <c r="A33" s="75" t="s">
        <v>17</v>
      </c>
      <c r="B33" s="31" t="s">
        <v>13</v>
      </c>
      <c r="C33" s="54">
        <v>331</v>
      </c>
      <c r="D33" s="48">
        <v>357</v>
      </c>
      <c r="E33" s="53">
        <f t="shared" si="13"/>
        <v>7.8549848942598186E-2</v>
      </c>
      <c r="F33" s="54">
        <v>223</v>
      </c>
      <c r="G33" s="54">
        <v>226</v>
      </c>
      <c r="H33" s="33">
        <f t="shared" si="14"/>
        <v>1.3452914798206279E-2</v>
      </c>
      <c r="I33" s="54">
        <v>122</v>
      </c>
      <c r="J33" s="54">
        <v>149</v>
      </c>
      <c r="K33" s="33">
        <f t="shared" si="15"/>
        <v>0.22131147540983606</v>
      </c>
      <c r="L33" s="32"/>
      <c r="M33" s="48">
        <v>331</v>
      </c>
      <c r="N33" s="54">
        <v>223</v>
      </c>
      <c r="O33" s="54">
        <v>126</v>
      </c>
      <c r="P33" s="39">
        <f t="shared" si="16"/>
        <v>1.0785498489425982</v>
      </c>
      <c r="Q33" s="39">
        <f t="shared" si="17"/>
        <v>1.0134529147982063</v>
      </c>
      <c r="R33" s="40">
        <f t="shared" si="18"/>
        <v>1.1825396825396826</v>
      </c>
    </row>
    <row r="34" spans="1:18" ht="15.75" thickBot="1" x14ac:dyDescent="0.3">
      <c r="A34" s="75"/>
      <c r="B34" s="31" t="s">
        <v>14</v>
      </c>
      <c r="C34" s="47">
        <v>487</v>
      </c>
      <c r="D34" s="47">
        <v>524</v>
      </c>
      <c r="E34" s="12">
        <f t="shared" si="13"/>
        <v>7.5975359342915813E-2</v>
      </c>
      <c r="F34" s="63">
        <v>349</v>
      </c>
      <c r="G34" s="63">
        <v>359</v>
      </c>
      <c r="H34" s="13">
        <f t="shared" si="14"/>
        <v>2.865329512893983E-2</v>
      </c>
      <c r="I34" s="63">
        <v>203</v>
      </c>
      <c r="J34" s="63">
        <v>240</v>
      </c>
      <c r="K34" s="13">
        <f t="shared" si="15"/>
        <v>0.18226600985221675</v>
      </c>
      <c r="L34" s="32"/>
      <c r="M34" s="47">
        <v>487</v>
      </c>
      <c r="N34" s="63">
        <v>349</v>
      </c>
      <c r="O34" s="63">
        <v>209</v>
      </c>
      <c r="P34" s="15">
        <f t="shared" si="16"/>
        <v>1.0759753593429158</v>
      </c>
      <c r="Q34" s="15">
        <f t="shared" si="17"/>
        <v>1.0286532951289398</v>
      </c>
      <c r="R34" s="16">
        <f t="shared" si="18"/>
        <v>1.1483253588516746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51</v>
      </c>
      <c r="G35" s="55">
        <v>57</v>
      </c>
      <c r="H35" s="57">
        <f t="shared" si="14"/>
        <v>0.11764705882352941</v>
      </c>
      <c r="I35" s="55">
        <v>43</v>
      </c>
      <c r="J35" s="55">
        <v>49</v>
      </c>
      <c r="K35" s="57">
        <f t="shared" si="15"/>
        <v>0.13953488372093023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1.1176470588235294</v>
      </c>
      <c r="R35" s="37">
        <f t="shared" si="18"/>
        <v>1.1395348837209303</v>
      </c>
    </row>
    <row r="36" spans="1:18" ht="15.75" thickBot="1" x14ac:dyDescent="0.3">
      <c r="A36" s="75" t="s">
        <v>18</v>
      </c>
      <c r="B36" s="31" t="s">
        <v>13</v>
      </c>
      <c r="C36" s="48">
        <v>200</v>
      </c>
      <c r="D36" s="48">
        <v>206</v>
      </c>
      <c r="E36" s="53">
        <f t="shared" si="13"/>
        <v>0.03</v>
      </c>
      <c r="F36" s="54">
        <v>150</v>
      </c>
      <c r="G36" s="54">
        <v>129</v>
      </c>
      <c r="H36" s="33">
        <f t="shared" si="14"/>
        <v>-0.14000000000000001</v>
      </c>
      <c r="I36" s="54">
        <v>103</v>
      </c>
      <c r="J36" s="54">
        <v>91</v>
      </c>
      <c r="K36" s="33">
        <f t="shared" si="15"/>
        <v>-0.11650485436893204</v>
      </c>
      <c r="L36" s="32"/>
      <c r="M36" s="48">
        <v>200</v>
      </c>
      <c r="N36" s="54">
        <v>149</v>
      </c>
      <c r="O36" s="54">
        <v>104</v>
      </c>
      <c r="P36" s="39">
        <f t="shared" si="16"/>
        <v>1.03</v>
      </c>
      <c r="Q36" s="39">
        <f t="shared" si="17"/>
        <v>0.86577181208053688</v>
      </c>
      <c r="R36" s="40">
        <f t="shared" si="18"/>
        <v>0.875</v>
      </c>
    </row>
    <row r="37" spans="1:18" ht="15.75" thickBot="1" x14ac:dyDescent="0.3">
      <c r="A37" s="75"/>
      <c r="B37" s="31" t="s">
        <v>14</v>
      </c>
      <c r="C37" s="47">
        <v>298</v>
      </c>
      <c r="D37" s="47">
        <v>308</v>
      </c>
      <c r="E37" s="12">
        <f t="shared" si="13"/>
        <v>3.3557046979865772E-2</v>
      </c>
      <c r="F37" s="63">
        <v>233</v>
      </c>
      <c r="G37" s="63">
        <v>220</v>
      </c>
      <c r="H37" s="13">
        <f t="shared" si="14"/>
        <v>-5.5793991416309016E-2</v>
      </c>
      <c r="I37" s="63">
        <v>168</v>
      </c>
      <c r="J37" s="63">
        <v>166</v>
      </c>
      <c r="K37" s="13">
        <f t="shared" si="15"/>
        <v>-1.1904761904761904E-2</v>
      </c>
      <c r="L37" s="32"/>
      <c r="M37" s="47">
        <v>298</v>
      </c>
      <c r="N37" s="63">
        <v>231</v>
      </c>
      <c r="O37" s="63">
        <v>168</v>
      </c>
      <c r="P37" s="15">
        <f t="shared" si="16"/>
        <v>1.0335570469798658</v>
      </c>
      <c r="Q37" s="15">
        <f t="shared" si="17"/>
        <v>0.95238095238095233</v>
      </c>
      <c r="R37" s="16">
        <f t="shared" si="18"/>
        <v>0.98809523809523814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6</v>
      </c>
      <c r="J38" s="55">
        <v>6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1</v>
      </c>
    </row>
    <row r="39" spans="1:18" ht="15.75" thickBot="1" x14ac:dyDescent="0.3">
      <c r="A39" s="75" t="s">
        <v>19</v>
      </c>
      <c r="B39" s="31" t="s">
        <v>13</v>
      </c>
      <c r="C39" s="48">
        <v>60</v>
      </c>
      <c r="D39" s="48">
        <v>70</v>
      </c>
      <c r="E39" s="53">
        <f t="shared" si="13"/>
        <v>0.16666666666666666</v>
      </c>
      <c r="F39" s="54">
        <v>44</v>
      </c>
      <c r="G39" s="54">
        <v>50</v>
      </c>
      <c r="H39" s="33">
        <f t="shared" si="14"/>
        <v>0.13636363636363635</v>
      </c>
      <c r="I39" s="54">
        <v>26</v>
      </c>
      <c r="J39" s="54">
        <v>37</v>
      </c>
      <c r="K39" s="33">
        <f t="shared" si="15"/>
        <v>0.42307692307692307</v>
      </c>
      <c r="L39" s="32"/>
      <c r="M39" s="48">
        <v>60</v>
      </c>
      <c r="N39" s="54">
        <v>44</v>
      </c>
      <c r="O39" s="54">
        <v>26</v>
      </c>
      <c r="P39" s="39">
        <f t="shared" si="16"/>
        <v>1.1666666666666667</v>
      </c>
      <c r="Q39" s="39">
        <f t="shared" si="17"/>
        <v>1.1363636363636365</v>
      </c>
      <c r="R39" s="40">
        <f t="shared" si="18"/>
        <v>1.4230769230769231</v>
      </c>
    </row>
    <row r="40" spans="1:18" ht="15.75" thickBot="1" x14ac:dyDescent="0.3">
      <c r="A40" s="75"/>
      <c r="B40" s="31" t="s">
        <v>14</v>
      </c>
      <c r="C40" s="63">
        <v>104</v>
      </c>
      <c r="D40" s="47">
        <v>126</v>
      </c>
      <c r="E40" s="12">
        <f t="shared" si="13"/>
        <v>0.21153846153846154</v>
      </c>
      <c r="F40" s="63">
        <v>81</v>
      </c>
      <c r="G40" s="63">
        <v>94</v>
      </c>
      <c r="H40" s="13">
        <f t="shared" si="14"/>
        <v>0.16049382716049382</v>
      </c>
      <c r="I40" s="63">
        <v>55</v>
      </c>
      <c r="J40" s="63">
        <v>69</v>
      </c>
      <c r="K40" s="13">
        <f t="shared" si="15"/>
        <v>0.25454545454545452</v>
      </c>
      <c r="L40" s="32"/>
      <c r="M40" s="47">
        <v>104</v>
      </c>
      <c r="N40" s="63">
        <v>81</v>
      </c>
      <c r="O40" s="63">
        <v>56</v>
      </c>
      <c r="P40" s="15">
        <f t="shared" si="16"/>
        <v>1.2115384615384615</v>
      </c>
      <c r="Q40" s="15">
        <f t="shared" si="17"/>
        <v>1.1604938271604939</v>
      </c>
      <c r="R40" s="16">
        <f t="shared" si="18"/>
        <v>1.2321428571428572</v>
      </c>
    </row>
    <row r="41" spans="1:18" ht="15.75" thickBot="1" x14ac:dyDescent="0.3">
      <c r="A41" s="73"/>
      <c r="B41" s="34" t="s">
        <v>15</v>
      </c>
      <c r="C41" s="55">
        <v>109</v>
      </c>
      <c r="D41" s="49">
        <v>93</v>
      </c>
      <c r="E41" s="56">
        <f t="shared" si="13"/>
        <v>-0.14678899082568808</v>
      </c>
      <c r="F41" s="55">
        <v>76</v>
      </c>
      <c r="G41" s="55">
        <v>59</v>
      </c>
      <c r="H41" s="57">
        <f t="shared" si="14"/>
        <v>-0.22368421052631579</v>
      </c>
      <c r="I41" s="55">
        <v>56</v>
      </c>
      <c r="J41" s="55">
        <v>47</v>
      </c>
      <c r="K41" s="57">
        <f t="shared" si="15"/>
        <v>-0.16071428571428573</v>
      </c>
      <c r="L41" s="35"/>
      <c r="M41" s="49">
        <v>109</v>
      </c>
      <c r="N41" s="55">
        <v>76</v>
      </c>
      <c r="O41" s="55">
        <v>56</v>
      </c>
      <c r="P41" s="36">
        <f t="shared" si="16"/>
        <v>0.85321100917431192</v>
      </c>
      <c r="Q41" s="36">
        <f t="shared" si="17"/>
        <v>0.77631578947368418</v>
      </c>
      <c r="R41" s="37">
        <f t="shared" si="18"/>
        <v>0.8392857142857143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9</v>
      </c>
      <c r="G42" s="54">
        <v>16</v>
      </c>
      <c r="H42" s="33">
        <f t="shared" si="14"/>
        <v>0.77777777777777779</v>
      </c>
      <c r="I42" s="54">
        <v>8</v>
      </c>
      <c r="J42" s="54">
        <v>11</v>
      </c>
      <c r="K42" s="33">
        <f t="shared" si="15"/>
        <v>0.375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1.375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13</v>
      </c>
      <c r="G43" s="63">
        <v>26</v>
      </c>
      <c r="H43" s="13">
        <f t="shared" si="14"/>
        <v>1</v>
      </c>
      <c r="I43" s="63">
        <v>11</v>
      </c>
      <c r="J43" s="63">
        <v>17</v>
      </c>
      <c r="K43" s="13">
        <f t="shared" si="15"/>
        <v>0.54545454545454541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2</v>
      </c>
      <c r="R43" s="16">
        <f t="shared" si="18"/>
        <v>1.5454545454545454</v>
      </c>
    </row>
    <row r="44" spans="1:18" ht="15.75" thickBot="1" x14ac:dyDescent="0.3">
      <c r="A44" s="73"/>
      <c r="B44" s="34" t="s">
        <v>15</v>
      </c>
      <c r="C44" s="55">
        <v>58</v>
      </c>
      <c r="D44" s="49">
        <v>70</v>
      </c>
      <c r="E44" s="56">
        <f t="shared" si="13"/>
        <v>0.20689655172413793</v>
      </c>
      <c r="F44" s="55">
        <v>15</v>
      </c>
      <c r="G44" s="55">
        <v>21</v>
      </c>
      <c r="H44" s="57">
        <f t="shared" si="14"/>
        <v>0.4</v>
      </c>
      <c r="I44" s="55">
        <v>15</v>
      </c>
      <c r="J44" s="55">
        <v>20</v>
      </c>
      <c r="K44" s="57">
        <f t="shared" si="15"/>
        <v>0.33333333333333331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1.4</v>
      </c>
      <c r="R44" s="37">
        <f>J44/O44</f>
        <v>1.3333333333333333</v>
      </c>
    </row>
    <row r="45" spans="1:18" ht="15.75" thickBot="1" x14ac:dyDescent="0.3">
      <c r="A45" s="75" t="s">
        <v>21</v>
      </c>
      <c r="B45" s="31" t="s">
        <v>13</v>
      </c>
      <c r="C45" s="48">
        <v>133</v>
      </c>
      <c r="D45" s="48">
        <v>122</v>
      </c>
      <c r="E45" s="53">
        <f t="shared" si="13"/>
        <v>-8.2706766917293228E-2</v>
      </c>
      <c r="F45" s="54">
        <v>90</v>
      </c>
      <c r="G45" s="54">
        <v>89</v>
      </c>
      <c r="H45" s="33">
        <f t="shared" si="14"/>
        <v>-1.1111111111111112E-2</v>
      </c>
      <c r="I45" s="54">
        <v>68</v>
      </c>
      <c r="J45" s="54">
        <v>62</v>
      </c>
      <c r="K45" s="33">
        <f t="shared" si="15"/>
        <v>-8.8235294117647065E-2</v>
      </c>
      <c r="L45" s="32"/>
      <c r="M45" s="48">
        <v>133</v>
      </c>
      <c r="N45" s="54">
        <v>90</v>
      </c>
      <c r="O45" s="54">
        <v>70</v>
      </c>
      <c r="P45" s="39">
        <f t="shared" si="16"/>
        <v>0.91729323308270672</v>
      </c>
      <c r="Q45" s="39">
        <f t="shared" si="17"/>
        <v>0.98888888888888893</v>
      </c>
      <c r="R45" s="40">
        <f t="shared" si="18"/>
        <v>0.88571428571428568</v>
      </c>
    </row>
    <row r="46" spans="1:18" ht="15.75" thickBot="1" x14ac:dyDescent="0.3">
      <c r="A46" s="75"/>
      <c r="B46" s="31" t="s">
        <v>14</v>
      </c>
      <c r="C46" s="47">
        <v>255</v>
      </c>
      <c r="D46" s="47">
        <v>249</v>
      </c>
      <c r="E46" s="12">
        <f t="shared" si="13"/>
        <v>-2.3529411764705882E-2</v>
      </c>
      <c r="F46" s="63">
        <v>177</v>
      </c>
      <c r="G46" s="63">
        <v>200</v>
      </c>
      <c r="H46" s="13">
        <f t="shared" si="14"/>
        <v>0.12994350282485875</v>
      </c>
      <c r="I46" s="63">
        <v>128</v>
      </c>
      <c r="J46" s="63">
        <v>143</v>
      </c>
      <c r="K46" s="13">
        <f t="shared" si="15"/>
        <v>0.1171875</v>
      </c>
      <c r="L46" s="32"/>
      <c r="M46" s="47">
        <v>255</v>
      </c>
      <c r="N46" s="63">
        <v>177</v>
      </c>
      <c r="O46" s="63">
        <v>133</v>
      </c>
      <c r="P46" s="15">
        <f t="shared" si="16"/>
        <v>0.97647058823529409</v>
      </c>
      <c r="Q46" s="15">
        <f t="shared" si="17"/>
        <v>1.1299435028248588</v>
      </c>
      <c r="R46" s="16">
        <f t="shared" si="18"/>
        <v>1.0751879699248121</v>
      </c>
    </row>
    <row r="47" spans="1:18" ht="15.75" thickBot="1" x14ac:dyDescent="0.3">
      <c r="A47" s="73"/>
      <c r="B47" s="34" t="s">
        <v>15</v>
      </c>
      <c r="C47" s="55">
        <v>51</v>
      </c>
      <c r="D47" s="49">
        <v>62</v>
      </c>
      <c r="E47" s="56">
        <f t="shared" si="13"/>
        <v>0.21568627450980393</v>
      </c>
      <c r="F47" s="55">
        <v>28</v>
      </c>
      <c r="G47" s="55">
        <v>42</v>
      </c>
      <c r="H47" s="57">
        <f t="shared" si="14"/>
        <v>0.5</v>
      </c>
      <c r="I47" s="55">
        <v>25</v>
      </c>
      <c r="J47" s="55">
        <v>35</v>
      </c>
      <c r="K47" s="57">
        <f t="shared" si="15"/>
        <v>0.4</v>
      </c>
      <c r="L47" s="35"/>
      <c r="M47" s="49">
        <v>51</v>
      </c>
      <c r="N47" s="55">
        <v>28</v>
      </c>
      <c r="O47" s="55">
        <v>25</v>
      </c>
      <c r="P47" s="36">
        <f t="shared" si="16"/>
        <v>1.2156862745098038</v>
      </c>
      <c r="Q47" s="36">
        <f t="shared" si="17"/>
        <v>1.5</v>
      </c>
      <c r="R47" s="37">
        <f t="shared" si="18"/>
        <v>1.4</v>
      </c>
    </row>
    <row r="48" spans="1:18" ht="15.75" thickBot="1" x14ac:dyDescent="0.3">
      <c r="A48" s="75" t="s">
        <v>48</v>
      </c>
      <c r="B48" s="31" t="s">
        <v>13</v>
      </c>
      <c r="C48" s="48">
        <v>11</v>
      </c>
      <c r="D48" s="48">
        <v>10</v>
      </c>
      <c r="E48" s="53">
        <f t="shared" si="13"/>
        <v>-9.0909090909090912E-2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28</v>
      </c>
      <c r="D49" s="47">
        <v>25</v>
      </c>
      <c r="E49" s="12">
        <f t="shared" si="13"/>
        <v>-0.10714285714285714</v>
      </c>
      <c r="F49" s="63">
        <v>24</v>
      </c>
      <c r="G49" s="63">
        <v>17</v>
      </c>
      <c r="H49" s="13">
        <f t="shared" si="14"/>
        <v>-0.29166666666666669</v>
      </c>
      <c r="I49" s="63">
        <v>12</v>
      </c>
      <c r="J49" s="63">
        <v>11</v>
      </c>
      <c r="K49" s="13">
        <f t="shared" si="15"/>
        <v>-8.3333333333333329E-2</v>
      </c>
      <c r="L49" s="32"/>
      <c r="M49" s="47">
        <v>28</v>
      </c>
      <c r="N49" s="63">
        <v>24</v>
      </c>
      <c r="O49" s="63">
        <v>12</v>
      </c>
      <c r="P49" s="15">
        <f t="shared" si="16"/>
        <v>0.8928571428571429</v>
      </c>
      <c r="Q49" s="15">
        <f t="shared" si="17"/>
        <v>0.70833333333333337</v>
      </c>
      <c r="R49" s="16">
        <f t="shared" si="18"/>
        <v>0.91666666666666663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15</v>
      </c>
      <c r="G50" s="55">
        <v>17</v>
      </c>
      <c r="H50" s="57">
        <f t="shared" si="14"/>
        <v>0.13333333333333333</v>
      </c>
      <c r="I50" s="55">
        <v>12</v>
      </c>
      <c r="J50" s="55">
        <v>12</v>
      </c>
      <c r="K50" s="56">
        <f t="shared" si="15"/>
        <v>0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1</v>
      </c>
    </row>
    <row r="51" spans="1:18" ht="15.75" thickBot="1" x14ac:dyDescent="0.3">
      <c r="A51" s="73" t="s">
        <v>22</v>
      </c>
      <c r="B51" s="31" t="s">
        <v>13</v>
      </c>
      <c r="C51" s="54">
        <v>581</v>
      </c>
      <c r="D51" s="48">
        <v>532</v>
      </c>
      <c r="E51" s="53">
        <f t="shared" si="13"/>
        <v>-8.4337349397590355E-2</v>
      </c>
      <c r="F51" s="54">
        <v>496</v>
      </c>
      <c r="G51" s="54">
        <v>472</v>
      </c>
      <c r="H51" s="33">
        <f t="shared" si="14"/>
        <v>-4.8387096774193547E-2</v>
      </c>
      <c r="I51" s="54">
        <v>288</v>
      </c>
      <c r="J51" s="54">
        <v>257</v>
      </c>
      <c r="K51" s="33">
        <f t="shared" si="15"/>
        <v>-0.1076388888888889</v>
      </c>
      <c r="L51" s="32"/>
      <c r="M51" s="48">
        <v>581</v>
      </c>
      <c r="N51" s="54">
        <v>495</v>
      </c>
      <c r="O51" s="54">
        <v>302</v>
      </c>
      <c r="P51" s="39">
        <f t="shared" si="16"/>
        <v>0.91566265060240959</v>
      </c>
      <c r="Q51" s="39">
        <f t="shared" si="17"/>
        <v>0.95353535353535357</v>
      </c>
      <c r="R51" s="40">
        <f t="shared" si="18"/>
        <v>0.85099337748344372</v>
      </c>
    </row>
    <row r="52" spans="1:18" ht="15.75" thickBot="1" x14ac:dyDescent="0.3">
      <c r="A52" s="73"/>
      <c r="B52" s="34" t="s">
        <v>14</v>
      </c>
      <c r="C52" s="55">
        <v>1255</v>
      </c>
      <c r="D52" s="49">
        <v>1095</v>
      </c>
      <c r="E52" s="56">
        <f t="shared" si="13"/>
        <v>-0.12749003984063745</v>
      </c>
      <c r="F52" s="55">
        <v>1106</v>
      </c>
      <c r="G52" s="55">
        <v>979</v>
      </c>
      <c r="H52" s="57">
        <f t="shared" si="14"/>
        <v>-0.11482820976491863</v>
      </c>
      <c r="I52" s="55">
        <v>672</v>
      </c>
      <c r="J52" s="55">
        <v>585</v>
      </c>
      <c r="K52" s="57">
        <f t="shared" si="15"/>
        <v>-0.12946428571428573</v>
      </c>
      <c r="L52" s="35"/>
      <c r="M52" s="49">
        <v>1254</v>
      </c>
      <c r="N52" s="55">
        <v>1103</v>
      </c>
      <c r="O52" s="55">
        <v>694</v>
      </c>
      <c r="P52" s="36">
        <f t="shared" si="16"/>
        <v>0.87320574162679421</v>
      </c>
      <c r="Q52" s="36">
        <f t="shared" si="17"/>
        <v>0.88757932910244786</v>
      </c>
      <c r="R52" s="37">
        <f t="shared" si="18"/>
        <v>0.84293948126801155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8</v>
      </c>
      <c r="E53" s="53">
        <f t="shared" si="13"/>
        <v>0</v>
      </c>
      <c r="F53" s="54">
        <v>4</v>
      </c>
      <c r="G53" s="50">
        <v>5</v>
      </c>
      <c r="H53" s="33">
        <f t="shared" si="14"/>
        <v>0.25</v>
      </c>
      <c r="I53" s="54">
        <v>4</v>
      </c>
      <c r="J53" s="64">
        <v>3</v>
      </c>
      <c r="K53" s="33">
        <f t="shared" si="15"/>
        <v>-0.25</v>
      </c>
      <c r="L53" s="32"/>
      <c r="M53" s="50">
        <v>8</v>
      </c>
      <c r="N53" s="50">
        <v>4</v>
      </c>
      <c r="O53" s="64">
        <v>4</v>
      </c>
      <c r="P53" s="39">
        <f t="shared" si="16"/>
        <v>1</v>
      </c>
      <c r="Q53" s="39">
        <f t="shared" si="17"/>
        <v>1.25</v>
      </c>
      <c r="R53" s="40">
        <f t="shared" si="18"/>
        <v>0.75</v>
      </c>
    </row>
    <row r="54" spans="1:18" ht="15.75" thickBot="1" x14ac:dyDescent="0.3">
      <c r="A54" s="73"/>
      <c r="B54" s="31" t="s">
        <v>14</v>
      </c>
      <c r="C54" s="63">
        <v>19</v>
      </c>
      <c r="D54" s="47">
        <v>31</v>
      </c>
      <c r="E54" s="12">
        <f t="shared" si="13"/>
        <v>0.63157894736842102</v>
      </c>
      <c r="F54" s="63">
        <v>14</v>
      </c>
      <c r="G54" s="63">
        <v>21</v>
      </c>
      <c r="H54" s="33">
        <f>(G54-F54)/F54</f>
        <v>0.5</v>
      </c>
      <c r="I54" s="63">
        <v>10</v>
      </c>
      <c r="J54" s="63">
        <v>12</v>
      </c>
      <c r="K54" s="53">
        <f t="shared" si="15"/>
        <v>0.2</v>
      </c>
      <c r="L54" s="32"/>
      <c r="M54" s="47">
        <v>19</v>
      </c>
      <c r="N54" s="63">
        <v>14</v>
      </c>
      <c r="O54" s="63">
        <v>10</v>
      </c>
      <c r="P54" s="15">
        <f t="shared" si="16"/>
        <v>1.631578947368421</v>
      </c>
      <c r="Q54" s="15">
        <f t="shared" si="17"/>
        <v>1.5</v>
      </c>
      <c r="R54" s="16">
        <f t="shared" si="18"/>
        <v>1.2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19</v>
      </c>
      <c r="E55" s="56">
        <f t="shared" si="13"/>
        <v>0.72727272727272729</v>
      </c>
      <c r="F55" s="55">
        <v>7</v>
      </c>
      <c r="G55" s="55">
        <v>12</v>
      </c>
      <c r="H55" s="57">
        <f>(G55-F55)/F55</f>
        <v>0.7142857142857143</v>
      </c>
      <c r="I55" s="55">
        <v>7</v>
      </c>
      <c r="J55" s="55">
        <v>10</v>
      </c>
      <c r="K55" s="56">
        <f t="shared" si="15"/>
        <v>0.42857142857142855</v>
      </c>
      <c r="L55" s="35"/>
      <c r="M55" s="49">
        <v>11</v>
      </c>
      <c r="N55" s="55">
        <v>7</v>
      </c>
      <c r="O55" s="55">
        <v>7</v>
      </c>
      <c r="P55" s="36">
        <f t="shared" si="16"/>
        <v>1.7272727272727273</v>
      </c>
      <c r="Q55" s="36">
        <f t="shared" si="17"/>
        <v>1.7142857142857142</v>
      </c>
      <c r="R55" s="37">
        <f t="shared" si="18"/>
        <v>1.4285714285714286</v>
      </c>
    </row>
    <row r="56" spans="1:18" ht="15.75" thickBot="1" x14ac:dyDescent="0.3">
      <c r="A56" s="73" t="s">
        <v>24</v>
      </c>
      <c r="B56" s="31" t="s">
        <v>13</v>
      </c>
      <c r="C56" s="54">
        <v>10</v>
      </c>
      <c r="D56" s="48">
        <v>8</v>
      </c>
      <c r="E56" s="53">
        <f t="shared" si="13"/>
        <v>-0.2</v>
      </c>
      <c r="F56" s="54">
        <v>9</v>
      </c>
      <c r="G56" s="54">
        <v>8</v>
      </c>
      <c r="H56" s="33">
        <f>(G56-F56)/F56</f>
        <v>-0.1111111111111111</v>
      </c>
      <c r="I56" s="54">
        <v>3</v>
      </c>
      <c r="J56" s="54">
        <v>3</v>
      </c>
      <c r="K56" s="53">
        <f t="shared" si="15"/>
        <v>0</v>
      </c>
      <c r="L56" s="41"/>
      <c r="M56" s="48">
        <v>10</v>
      </c>
      <c r="N56" s="54">
        <v>9</v>
      </c>
      <c r="O56" s="54">
        <v>3</v>
      </c>
      <c r="P56" s="39">
        <f t="shared" si="16"/>
        <v>0.8</v>
      </c>
      <c r="Q56" s="39">
        <f t="shared" si="17"/>
        <v>0.88888888888888884</v>
      </c>
      <c r="R56" s="40">
        <f t="shared" si="18"/>
        <v>1</v>
      </c>
    </row>
    <row r="57" spans="1:18" ht="15.75" thickBot="1" x14ac:dyDescent="0.3">
      <c r="A57" s="73"/>
      <c r="B57" s="34" t="s">
        <v>14</v>
      </c>
      <c r="C57" s="55">
        <v>37</v>
      </c>
      <c r="D57" s="49">
        <v>29</v>
      </c>
      <c r="E57" s="56">
        <f t="shared" si="13"/>
        <v>-0.21621621621621623</v>
      </c>
      <c r="F57" s="55">
        <v>33</v>
      </c>
      <c r="G57" s="55">
        <v>27</v>
      </c>
      <c r="H57" s="57">
        <f>(G57-F57)/F57</f>
        <v>-0.18181818181818182</v>
      </c>
      <c r="I57" s="55">
        <v>21</v>
      </c>
      <c r="J57" s="55">
        <v>15</v>
      </c>
      <c r="K57" s="57">
        <f t="shared" si="15"/>
        <v>-0.2857142857142857</v>
      </c>
      <c r="L57" s="42"/>
      <c r="M57" s="49">
        <v>37</v>
      </c>
      <c r="N57" s="55">
        <v>33</v>
      </c>
      <c r="O57" s="55">
        <v>22</v>
      </c>
      <c r="P57" s="36">
        <f t="shared" si="16"/>
        <v>0.78378378378378377</v>
      </c>
      <c r="Q57" s="36">
        <f t="shared" si="17"/>
        <v>0.81818181818181823</v>
      </c>
      <c r="R57" s="37">
        <f t="shared" si="18"/>
        <v>0.68181818181818177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1</v>
      </c>
      <c r="K58" s="3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3</v>
      </c>
      <c r="D59" s="49">
        <v>5</v>
      </c>
      <c r="E59" s="56">
        <f t="shared" si="13"/>
        <v>0.66666666666666663</v>
      </c>
      <c r="F59" s="55">
        <v>3</v>
      </c>
      <c r="G59" s="55">
        <v>4</v>
      </c>
      <c r="H59" s="57">
        <f t="shared" ref="H59:H65" si="19">(G59-F59)/F59</f>
        <v>0.33333333333333331</v>
      </c>
      <c r="I59" s="55">
        <v>1</v>
      </c>
      <c r="J59" s="55">
        <v>2</v>
      </c>
      <c r="K59" s="33">
        <f t="shared" si="15"/>
        <v>1</v>
      </c>
      <c r="L59" s="42"/>
      <c r="M59" s="49">
        <v>3</v>
      </c>
      <c r="N59" s="55">
        <v>3</v>
      </c>
      <c r="O59" s="55">
        <v>1</v>
      </c>
      <c r="P59" s="36">
        <f t="shared" si="16"/>
        <v>1.6666666666666667</v>
      </c>
      <c r="Q59" s="36">
        <f t="shared" ref="Q59:Q65" si="20">G59/N59</f>
        <v>1.3333333333333333</v>
      </c>
      <c r="R59" s="37">
        <f t="shared" si="18"/>
        <v>2</v>
      </c>
    </row>
    <row r="60" spans="1:18" ht="15.75" thickBot="1" x14ac:dyDescent="0.3">
      <c r="A60" s="73" t="s">
        <v>26</v>
      </c>
      <c r="B60" s="31" t="s">
        <v>13</v>
      </c>
      <c r="C60" s="54">
        <v>32</v>
      </c>
      <c r="D60" s="48">
        <v>33</v>
      </c>
      <c r="E60" s="53">
        <f t="shared" si="13"/>
        <v>3.125E-2</v>
      </c>
      <c r="F60" s="54">
        <v>28</v>
      </c>
      <c r="G60" s="54">
        <v>30</v>
      </c>
      <c r="H60" s="33">
        <f t="shared" si="19"/>
        <v>7.1428571428571425E-2</v>
      </c>
      <c r="I60" s="54">
        <v>14</v>
      </c>
      <c r="J60" s="54">
        <v>19</v>
      </c>
      <c r="K60" s="53">
        <f t="shared" si="15"/>
        <v>0.35714285714285715</v>
      </c>
      <c r="L60" s="41"/>
      <c r="M60" s="48">
        <v>28</v>
      </c>
      <c r="N60" s="54">
        <v>27</v>
      </c>
      <c r="O60" s="54">
        <v>14</v>
      </c>
      <c r="P60" s="39">
        <f t="shared" si="16"/>
        <v>1.1785714285714286</v>
      </c>
      <c r="Q60" s="39">
        <f t="shared" si="20"/>
        <v>1.1111111111111112</v>
      </c>
      <c r="R60" s="40">
        <f t="shared" si="18"/>
        <v>1.3571428571428572</v>
      </c>
    </row>
    <row r="61" spans="1:18" ht="15.75" thickBot="1" x14ac:dyDescent="0.3">
      <c r="A61" s="73"/>
      <c r="B61" s="34" t="s">
        <v>14</v>
      </c>
      <c r="C61" s="55">
        <v>99</v>
      </c>
      <c r="D61" s="49">
        <v>89</v>
      </c>
      <c r="E61" s="56">
        <f t="shared" si="13"/>
        <v>-0.10101010101010101</v>
      </c>
      <c r="F61" s="55">
        <v>86</v>
      </c>
      <c r="G61" s="55">
        <v>82</v>
      </c>
      <c r="H61" s="57">
        <f t="shared" si="19"/>
        <v>-4.6511627906976744E-2</v>
      </c>
      <c r="I61" s="55">
        <v>46</v>
      </c>
      <c r="J61" s="55">
        <v>55</v>
      </c>
      <c r="K61" s="43">
        <f t="shared" si="15"/>
        <v>0.19565217391304349</v>
      </c>
      <c r="L61" s="42"/>
      <c r="M61" s="49">
        <v>92</v>
      </c>
      <c r="N61" s="55">
        <v>83</v>
      </c>
      <c r="O61" s="55">
        <v>45</v>
      </c>
      <c r="P61" s="36">
        <f t="shared" si="16"/>
        <v>0.96739130434782605</v>
      </c>
      <c r="Q61" s="36">
        <f t="shared" si="20"/>
        <v>0.98795180722891562</v>
      </c>
      <c r="R61" s="37">
        <f t="shared" si="18"/>
        <v>1.2222222222222223</v>
      </c>
    </row>
    <row r="62" spans="1:18" ht="15.75" thickBot="1" x14ac:dyDescent="0.3">
      <c r="A62" s="73" t="s">
        <v>27</v>
      </c>
      <c r="B62" s="31" t="s">
        <v>13</v>
      </c>
      <c r="C62" s="54">
        <v>30</v>
      </c>
      <c r="D62" s="48">
        <v>49</v>
      </c>
      <c r="E62" s="53">
        <f t="shared" si="13"/>
        <v>0.6333333333333333</v>
      </c>
      <c r="F62" s="54">
        <v>27</v>
      </c>
      <c r="G62" s="54">
        <v>43</v>
      </c>
      <c r="H62" s="33">
        <f t="shared" si="19"/>
        <v>0.59259259259259256</v>
      </c>
      <c r="I62" s="54">
        <v>12</v>
      </c>
      <c r="J62" s="54">
        <v>25</v>
      </c>
      <c r="K62" s="53">
        <f t="shared" si="15"/>
        <v>1.0833333333333333</v>
      </c>
      <c r="L62" s="41"/>
      <c r="M62" s="48">
        <v>30</v>
      </c>
      <c r="N62" s="54">
        <v>27</v>
      </c>
      <c r="O62" s="54">
        <v>12</v>
      </c>
      <c r="P62" s="39">
        <f t="shared" si="16"/>
        <v>1.6333333333333333</v>
      </c>
      <c r="Q62" s="39">
        <f t="shared" si="20"/>
        <v>1.5925925925925926</v>
      </c>
      <c r="R62" s="40">
        <f t="shared" si="18"/>
        <v>2.0833333333333335</v>
      </c>
    </row>
    <row r="63" spans="1:18" ht="15.75" thickBot="1" x14ac:dyDescent="0.3">
      <c r="A63" s="73"/>
      <c r="B63" s="34" t="s">
        <v>14</v>
      </c>
      <c r="C63" s="55">
        <v>46</v>
      </c>
      <c r="D63" s="49">
        <v>108</v>
      </c>
      <c r="E63" s="56">
        <f t="shared" si="13"/>
        <v>1.3478260869565217</v>
      </c>
      <c r="F63" s="55">
        <v>41</v>
      </c>
      <c r="G63" s="55">
        <v>99</v>
      </c>
      <c r="H63" s="57">
        <f t="shared" si="19"/>
        <v>1.4146341463414633</v>
      </c>
      <c r="I63" s="55">
        <v>17</v>
      </c>
      <c r="J63" s="55">
        <v>58</v>
      </c>
      <c r="K63" s="57">
        <f t="shared" si="15"/>
        <v>2.4117647058823528</v>
      </c>
      <c r="L63" s="42"/>
      <c r="M63" s="49">
        <v>46</v>
      </c>
      <c r="N63" s="55">
        <v>41</v>
      </c>
      <c r="O63" s="55">
        <v>17</v>
      </c>
      <c r="P63" s="36">
        <f t="shared" si="16"/>
        <v>2.347826086956522</v>
      </c>
      <c r="Q63" s="36">
        <f t="shared" si="20"/>
        <v>2.4146341463414633</v>
      </c>
      <c r="R63" s="37">
        <f t="shared" si="18"/>
        <v>3.4117647058823528</v>
      </c>
    </row>
    <row r="64" spans="1:18" ht="15.75" thickBot="1" x14ac:dyDescent="0.3">
      <c r="A64" s="73" t="s">
        <v>28</v>
      </c>
      <c r="B64" s="31" t="s">
        <v>13</v>
      </c>
      <c r="C64" s="54">
        <v>2</v>
      </c>
      <c r="D64" s="48">
        <v>5</v>
      </c>
      <c r="E64" s="53">
        <f t="shared" si="13"/>
        <v>1.5</v>
      </c>
      <c r="F64" s="54">
        <v>2</v>
      </c>
      <c r="G64" s="54">
        <v>5</v>
      </c>
      <c r="H64" s="33">
        <f t="shared" si="19"/>
        <v>1.5</v>
      </c>
      <c r="I64" s="54">
        <v>2</v>
      </c>
      <c r="J64" s="54">
        <v>2</v>
      </c>
      <c r="K64" s="53">
        <f t="shared" si="15"/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2.5</v>
      </c>
      <c r="Q64" s="39">
        <f t="shared" si="20"/>
        <v>2.5</v>
      </c>
      <c r="R64" s="40">
        <f t="shared" si="18"/>
        <v>1</v>
      </c>
    </row>
    <row r="65" spans="1:18" ht="15.75" thickBot="1" x14ac:dyDescent="0.3">
      <c r="A65" s="74"/>
      <c r="B65" s="34" t="s">
        <v>14</v>
      </c>
      <c r="C65" s="55">
        <v>6</v>
      </c>
      <c r="D65" s="49">
        <v>9</v>
      </c>
      <c r="E65" s="56">
        <f t="shared" si="13"/>
        <v>0.5</v>
      </c>
      <c r="F65" s="55">
        <v>6</v>
      </c>
      <c r="G65" s="55">
        <v>8</v>
      </c>
      <c r="H65" s="57">
        <f t="shared" si="19"/>
        <v>0.33333333333333331</v>
      </c>
      <c r="I65" s="55">
        <v>5</v>
      </c>
      <c r="J65" s="55">
        <v>4</v>
      </c>
      <c r="K65" s="57">
        <f t="shared" si="15"/>
        <v>-0.2</v>
      </c>
      <c r="L65" s="42"/>
      <c r="M65" s="49">
        <v>6</v>
      </c>
      <c r="N65" s="55">
        <v>6</v>
      </c>
      <c r="O65" s="55">
        <v>5</v>
      </c>
      <c r="P65" s="36">
        <f t="shared" si="16"/>
        <v>1.5</v>
      </c>
      <c r="Q65" s="36">
        <f t="shared" si="20"/>
        <v>1.3333333333333333</v>
      </c>
      <c r="R65" s="37">
        <f t="shared" si="18"/>
        <v>0.8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26:B26"/>
    <mergeCell ref="A27:A29"/>
    <mergeCell ref="A30:A32"/>
    <mergeCell ref="A33:A35"/>
    <mergeCell ref="A36:A38"/>
    <mergeCell ref="A39:A4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114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115</v>
      </c>
      <c r="D6" s="8" t="s">
        <v>116</v>
      </c>
      <c r="E6" s="7" t="s">
        <v>33</v>
      </c>
      <c r="F6" s="7" t="s">
        <v>117</v>
      </c>
      <c r="G6" s="7" t="s">
        <v>118</v>
      </c>
      <c r="H6" s="7" t="s">
        <v>33</v>
      </c>
      <c r="I6" s="7" t="s">
        <v>119</v>
      </c>
      <c r="J6" s="7" t="s">
        <v>120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3061</v>
      </c>
      <c r="D7" s="62">
        <v>2994</v>
      </c>
      <c r="E7" s="12">
        <f t="shared" ref="E7:E15" si="0">(D7-C7)/C7</f>
        <v>-2.1888271806599149E-2</v>
      </c>
      <c r="F7" s="62">
        <v>2502</v>
      </c>
      <c r="G7" s="62">
        <v>2360</v>
      </c>
      <c r="H7" s="13">
        <f t="shared" ref="H7:H15" si="1">(G7-F7)/F7</f>
        <v>-5.675459632294165E-2</v>
      </c>
      <c r="I7" s="62">
        <v>1156</v>
      </c>
      <c r="J7" s="62">
        <v>1027</v>
      </c>
      <c r="K7" s="13">
        <f t="shared" ref="K7:K15" si="2">(J7-I7)/I7</f>
        <v>-0.11159169550173011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0.80246582685607071</v>
      </c>
      <c r="Q7" s="15">
        <f t="shared" ref="Q7:Q15" si="4">G7/N7</f>
        <v>0.79488043112158979</v>
      </c>
      <c r="R7" s="16">
        <f t="shared" ref="R7:R15" si="5">J7/O7</f>
        <v>0.53939075630252098</v>
      </c>
    </row>
    <row r="8" spans="1:18" x14ac:dyDescent="0.25">
      <c r="A8" s="81" t="s">
        <v>4</v>
      </c>
      <c r="B8" s="82"/>
      <c r="C8" s="63">
        <v>466</v>
      </c>
      <c r="D8" s="63">
        <v>397</v>
      </c>
      <c r="E8" s="12">
        <f t="shared" si="0"/>
        <v>-0.14806866952789699</v>
      </c>
      <c r="F8" s="63">
        <v>354</v>
      </c>
      <c r="G8" s="63">
        <v>278</v>
      </c>
      <c r="H8" s="13">
        <f t="shared" si="1"/>
        <v>-0.21468926553672316</v>
      </c>
      <c r="I8" s="63">
        <v>191</v>
      </c>
      <c r="J8" s="63">
        <v>161</v>
      </c>
      <c r="K8" s="13">
        <f t="shared" si="2"/>
        <v>-0.15706806282722513</v>
      </c>
      <c r="L8" s="14"/>
      <c r="M8" s="63">
        <v>479</v>
      </c>
      <c r="N8" s="63">
        <v>323</v>
      </c>
      <c r="O8" s="63">
        <v>212</v>
      </c>
      <c r="P8" s="15">
        <f>D8/M8</f>
        <v>0.82881002087682676</v>
      </c>
      <c r="Q8" s="15">
        <f t="shared" si="4"/>
        <v>0.86068111455108354</v>
      </c>
      <c r="R8" s="16">
        <f t="shared" si="5"/>
        <v>0.75943396226415094</v>
      </c>
    </row>
    <row r="9" spans="1:18" x14ac:dyDescent="0.25">
      <c r="A9" s="81" t="s">
        <v>34</v>
      </c>
      <c r="B9" s="82"/>
      <c r="C9" s="63">
        <v>360</v>
      </c>
      <c r="D9" s="63">
        <v>315</v>
      </c>
      <c r="E9" s="12">
        <f t="shared" si="0"/>
        <v>-0.125</v>
      </c>
      <c r="F9" s="63">
        <v>267</v>
      </c>
      <c r="G9" s="63">
        <v>221</v>
      </c>
      <c r="H9" s="13">
        <f t="shared" si="1"/>
        <v>-0.17228464419475656</v>
      </c>
      <c r="I9" s="63">
        <v>164</v>
      </c>
      <c r="J9" s="63">
        <v>143</v>
      </c>
      <c r="K9" s="13">
        <f t="shared" si="2"/>
        <v>-0.12804878048780488</v>
      </c>
      <c r="L9" s="14"/>
      <c r="M9" s="63">
        <v>367</v>
      </c>
      <c r="N9" s="63">
        <v>237</v>
      </c>
      <c r="O9" s="63">
        <v>180</v>
      </c>
      <c r="P9" s="15">
        <f t="shared" si="3"/>
        <v>0.85831062670299729</v>
      </c>
      <c r="Q9" s="15">
        <f t="shared" si="4"/>
        <v>0.9324894514767933</v>
      </c>
      <c r="R9" s="16">
        <f t="shared" si="5"/>
        <v>0.7944444444444444</v>
      </c>
    </row>
    <row r="10" spans="1:18" x14ac:dyDescent="0.25">
      <c r="A10" s="81" t="s">
        <v>5</v>
      </c>
      <c r="B10" s="82"/>
      <c r="C10" s="63">
        <v>1886</v>
      </c>
      <c r="D10" s="63">
        <v>1890</v>
      </c>
      <c r="E10" s="12">
        <f t="shared" si="0"/>
        <v>2.1208907741251328E-3</v>
      </c>
      <c r="F10" s="63">
        <v>1523</v>
      </c>
      <c r="G10" s="63">
        <v>1447</v>
      </c>
      <c r="H10" s="13">
        <f t="shared" si="1"/>
        <v>-4.9901510177281679E-2</v>
      </c>
      <c r="I10" s="63">
        <v>701</v>
      </c>
      <c r="J10" s="63">
        <v>653</v>
      </c>
      <c r="K10" s="13">
        <f t="shared" si="2"/>
        <v>-6.8473609129814553E-2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0.90301003344481601</v>
      </c>
      <c r="Q10" s="15">
        <f t="shared" si="4"/>
        <v>0.90949088623507224</v>
      </c>
      <c r="R10" s="16">
        <f t="shared" si="5"/>
        <v>0.65365365365365369</v>
      </c>
    </row>
    <row r="11" spans="1:18" x14ac:dyDescent="0.25">
      <c r="A11" s="81" t="s">
        <v>6</v>
      </c>
      <c r="B11" s="82"/>
      <c r="C11" s="62">
        <v>309</v>
      </c>
      <c r="D11" s="62">
        <v>284</v>
      </c>
      <c r="E11" s="12">
        <f t="shared" si="0"/>
        <v>-8.0906148867313912E-2</v>
      </c>
      <c r="F11" s="62">
        <v>282</v>
      </c>
      <c r="G11" s="62">
        <v>252</v>
      </c>
      <c r="H11" s="13">
        <f t="shared" si="1"/>
        <v>-0.10638297872340426</v>
      </c>
      <c r="I11" s="62">
        <v>148</v>
      </c>
      <c r="J11" s="62">
        <v>120</v>
      </c>
      <c r="K11" s="13">
        <f t="shared" si="2"/>
        <v>-0.1891891891891892</v>
      </c>
      <c r="L11" s="14"/>
      <c r="M11" s="62">
        <v>538</v>
      </c>
      <c r="N11" s="62">
        <v>497</v>
      </c>
      <c r="O11" s="62">
        <v>371</v>
      </c>
      <c r="P11" s="15">
        <f t="shared" si="3"/>
        <v>0.52788104089219334</v>
      </c>
      <c r="Q11" s="15">
        <f t="shared" si="4"/>
        <v>0.50704225352112675</v>
      </c>
      <c r="R11" s="16">
        <f t="shared" si="5"/>
        <v>0.32345013477088946</v>
      </c>
    </row>
    <row r="12" spans="1:18" x14ac:dyDescent="0.25">
      <c r="A12" s="81" t="s">
        <v>7</v>
      </c>
      <c r="B12" s="82"/>
      <c r="C12" s="62">
        <v>808</v>
      </c>
      <c r="D12" s="62">
        <v>748</v>
      </c>
      <c r="E12" s="12">
        <f t="shared" si="0"/>
        <v>-7.4257425742574254E-2</v>
      </c>
      <c r="F12" s="62">
        <v>646</v>
      </c>
      <c r="G12" s="62">
        <v>591</v>
      </c>
      <c r="H12" s="13">
        <f t="shared" si="1"/>
        <v>-8.5139318885448914E-2</v>
      </c>
      <c r="I12" s="62">
        <v>272</v>
      </c>
      <c r="J12" s="62">
        <v>216</v>
      </c>
      <c r="K12" s="13">
        <f t="shared" si="2"/>
        <v>-0.20588235294117646</v>
      </c>
      <c r="L12" s="14"/>
      <c r="M12" s="62">
        <v>1042</v>
      </c>
      <c r="N12" s="62">
        <v>827</v>
      </c>
      <c r="O12" s="62">
        <v>483</v>
      </c>
      <c r="P12" s="15">
        <f t="shared" si="3"/>
        <v>0.71785028790786953</v>
      </c>
      <c r="Q12" s="15">
        <f t="shared" si="4"/>
        <v>0.71463119709794443</v>
      </c>
      <c r="R12" s="16">
        <f t="shared" si="5"/>
        <v>0.44720496894409939</v>
      </c>
    </row>
    <row r="13" spans="1:18" x14ac:dyDescent="0.25">
      <c r="A13" s="81" t="s">
        <v>8</v>
      </c>
      <c r="B13" s="82"/>
      <c r="C13" s="64">
        <v>58</v>
      </c>
      <c r="D13" s="64">
        <v>72</v>
      </c>
      <c r="E13" s="12">
        <f t="shared" si="0"/>
        <v>0.2413793103448276</v>
      </c>
      <c r="F13" s="64">
        <v>51</v>
      </c>
      <c r="G13" s="64">
        <v>70</v>
      </c>
      <c r="H13" s="13">
        <f t="shared" si="1"/>
        <v>0.37254901960784315</v>
      </c>
      <c r="I13" s="64">
        <v>35</v>
      </c>
      <c r="J13" s="64">
        <v>38</v>
      </c>
      <c r="K13" s="13">
        <f t="shared" si="2"/>
        <v>8.5714285714285715E-2</v>
      </c>
      <c r="L13" s="14"/>
      <c r="M13" s="64">
        <v>58</v>
      </c>
      <c r="N13" s="64">
        <v>54</v>
      </c>
      <c r="O13" s="64">
        <v>51</v>
      </c>
      <c r="P13" s="15">
        <f t="shared" si="3"/>
        <v>1.2413793103448276</v>
      </c>
      <c r="Q13" s="15">
        <f t="shared" si="4"/>
        <v>1.2962962962962963</v>
      </c>
      <c r="R13" s="16">
        <f t="shared" si="5"/>
        <v>0.74509803921568629</v>
      </c>
    </row>
    <row r="14" spans="1:18" x14ac:dyDescent="0.25">
      <c r="A14" s="83" t="s">
        <v>9</v>
      </c>
      <c r="B14" s="84"/>
      <c r="C14" s="63">
        <v>842</v>
      </c>
      <c r="D14" s="63">
        <v>845</v>
      </c>
      <c r="E14" s="12">
        <f t="shared" si="0"/>
        <v>3.5629453681710215E-3</v>
      </c>
      <c r="F14" s="63">
        <v>301</v>
      </c>
      <c r="G14" s="63">
        <v>308</v>
      </c>
      <c r="H14" s="13">
        <f t="shared" si="1"/>
        <v>2.3255813953488372E-2</v>
      </c>
      <c r="I14" s="63">
        <v>113</v>
      </c>
      <c r="J14" s="63">
        <v>131</v>
      </c>
      <c r="K14" s="13">
        <f t="shared" si="2"/>
        <v>0.15929203539823009</v>
      </c>
      <c r="L14" s="14"/>
      <c r="M14" s="63">
        <v>866</v>
      </c>
      <c r="N14" s="63">
        <v>327</v>
      </c>
      <c r="O14" s="63">
        <v>254</v>
      </c>
      <c r="P14" s="15">
        <f t="shared" si="3"/>
        <v>0.9757505773672055</v>
      </c>
      <c r="Q14" s="15">
        <f t="shared" si="4"/>
        <v>0.94189602446483178</v>
      </c>
      <c r="R14" s="16">
        <f t="shared" si="5"/>
        <v>0.51574803149606296</v>
      </c>
    </row>
    <row r="15" spans="1:18" x14ac:dyDescent="0.25">
      <c r="A15" s="85" t="s">
        <v>10</v>
      </c>
      <c r="B15" s="86"/>
      <c r="C15" s="59">
        <f>C7+C14</f>
        <v>3903</v>
      </c>
      <c r="D15" s="60">
        <f>D7+D14</f>
        <v>3839</v>
      </c>
      <c r="E15" s="17">
        <f t="shared" si="0"/>
        <v>-1.6397642838841917E-2</v>
      </c>
      <c r="F15" s="59">
        <f>F7+F14</f>
        <v>2803</v>
      </c>
      <c r="G15" s="59">
        <f>G7+G14</f>
        <v>2668</v>
      </c>
      <c r="H15" s="18">
        <f t="shared" si="1"/>
        <v>-4.8162682839814487E-2</v>
      </c>
      <c r="I15" s="59">
        <f>I7+I14</f>
        <v>1269</v>
      </c>
      <c r="J15" s="59">
        <f>J7+J14</f>
        <v>1158</v>
      </c>
      <c r="K15" s="17">
        <f t="shared" si="2"/>
        <v>-8.7470449172576833E-2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0.83510985425277351</v>
      </c>
      <c r="Q15" s="21">
        <f t="shared" si="4"/>
        <v>0.80946601941747576</v>
      </c>
      <c r="R15" s="22">
        <f t="shared" si="5"/>
        <v>0.53660797034291008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2104</v>
      </c>
      <c r="D17" s="62">
        <v>2129</v>
      </c>
      <c r="E17" s="12">
        <f t="shared" ref="E17:E25" si="6">(D17-C17)/C17</f>
        <v>1.1882129277566539E-2</v>
      </c>
      <c r="F17" s="62">
        <v>1629</v>
      </c>
      <c r="G17" s="62">
        <v>1595</v>
      </c>
      <c r="H17" s="13">
        <f t="shared" ref="H17:H25" si="7">(G17-F17)/F17</f>
        <v>-2.0871700429711478E-2</v>
      </c>
      <c r="I17" s="62">
        <v>802</v>
      </c>
      <c r="J17" s="62">
        <v>740</v>
      </c>
      <c r="K17" s="13">
        <f t="shared" ref="K17:K25" si="8">(J17-I17)/I17</f>
        <v>-7.7306733167082295E-2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0.93623570800351807</v>
      </c>
      <c r="Q17" s="15">
        <f t="shared" ref="Q17:Q25" si="10">G17/N17</f>
        <v>0.94602609727164888</v>
      </c>
      <c r="R17" s="16">
        <f t="shared" ref="R17:R25" si="11">J17/O17</f>
        <v>0.66666666666666663</v>
      </c>
    </row>
    <row r="18" spans="1:18" x14ac:dyDescent="0.25">
      <c r="A18" s="81" t="s">
        <v>4</v>
      </c>
      <c r="B18" s="82"/>
      <c r="C18" s="63">
        <v>404</v>
      </c>
      <c r="D18" s="63">
        <v>334</v>
      </c>
      <c r="E18" s="12">
        <f t="shared" si="6"/>
        <v>-0.17326732673267325</v>
      </c>
      <c r="F18" s="63">
        <v>306</v>
      </c>
      <c r="G18" s="63">
        <v>228</v>
      </c>
      <c r="H18" s="13">
        <f t="shared" si="7"/>
        <v>-0.25490196078431371</v>
      </c>
      <c r="I18" s="63">
        <v>168</v>
      </c>
      <c r="J18" s="63">
        <v>140</v>
      </c>
      <c r="K18" s="13">
        <f t="shared" si="8"/>
        <v>-0.16666666666666666</v>
      </c>
      <c r="L18" s="14"/>
      <c r="M18" s="63">
        <v>408</v>
      </c>
      <c r="N18" s="63">
        <v>274</v>
      </c>
      <c r="O18" s="63">
        <v>175</v>
      </c>
      <c r="P18" s="15">
        <f>D18/M18</f>
        <v>0.81862745098039214</v>
      </c>
      <c r="Q18" s="15">
        <f t="shared" si="10"/>
        <v>0.83211678832116787</v>
      </c>
      <c r="R18" s="16">
        <f t="shared" si="11"/>
        <v>0.8</v>
      </c>
    </row>
    <row r="19" spans="1:18" x14ac:dyDescent="0.25">
      <c r="A19" s="81" t="s">
        <v>34</v>
      </c>
      <c r="B19" s="82"/>
      <c r="C19" s="63">
        <v>313</v>
      </c>
      <c r="D19" s="63">
        <v>268</v>
      </c>
      <c r="E19" s="12">
        <f t="shared" si="6"/>
        <v>-0.14376996805111822</v>
      </c>
      <c r="F19" s="63">
        <v>231</v>
      </c>
      <c r="G19" s="63">
        <v>184</v>
      </c>
      <c r="H19" s="13">
        <f t="shared" si="7"/>
        <v>-0.20346320346320346</v>
      </c>
      <c r="I19" s="63">
        <v>148</v>
      </c>
      <c r="J19" s="63">
        <v>126</v>
      </c>
      <c r="K19" s="13">
        <f t="shared" si="8"/>
        <v>-0.14864864864864866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0.85079365079365077</v>
      </c>
      <c r="Q19" s="15">
        <f t="shared" si="10"/>
        <v>0.90196078431372551</v>
      </c>
      <c r="R19" s="16">
        <f t="shared" si="11"/>
        <v>0.81818181818181823</v>
      </c>
    </row>
    <row r="20" spans="1:18" x14ac:dyDescent="0.25">
      <c r="A20" s="81" t="s">
        <v>5</v>
      </c>
      <c r="B20" s="82"/>
      <c r="C20" s="63">
        <v>1398</v>
      </c>
      <c r="D20" s="63">
        <v>1414</v>
      </c>
      <c r="E20" s="12">
        <f t="shared" si="6"/>
        <v>1.1444921316165951E-2</v>
      </c>
      <c r="F20" s="63">
        <v>1076</v>
      </c>
      <c r="G20" s="63">
        <v>1021</v>
      </c>
      <c r="H20" s="13">
        <f t="shared" si="7"/>
        <v>-5.111524163568773E-2</v>
      </c>
      <c r="I20" s="63">
        <v>529</v>
      </c>
      <c r="J20" s="63">
        <v>490</v>
      </c>
      <c r="K20" s="13">
        <f t="shared" si="8"/>
        <v>-7.3724007561436669E-2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0.98605299860529982</v>
      </c>
      <c r="Q20" s="15">
        <f t="shared" si="10"/>
        <v>0.99415774099318399</v>
      </c>
      <c r="R20" s="16">
        <f t="shared" si="11"/>
        <v>0.74018126888217528</v>
      </c>
    </row>
    <row r="21" spans="1:18" x14ac:dyDescent="0.25">
      <c r="A21" s="81" t="s">
        <v>6</v>
      </c>
      <c r="B21" s="82"/>
      <c r="C21" s="62">
        <v>134</v>
      </c>
      <c r="D21" s="62">
        <v>134</v>
      </c>
      <c r="E21" s="12">
        <f t="shared" si="6"/>
        <v>0</v>
      </c>
      <c r="F21" s="62">
        <v>120</v>
      </c>
      <c r="G21" s="62">
        <v>124</v>
      </c>
      <c r="H21" s="13">
        <f t="shared" si="7"/>
        <v>3.3333333333333333E-2</v>
      </c>
      <c r="I21" s="62">
        <v>67</v>
      </c>
      <c r="J21" s="62">
        <v>54</v>
      </c>
      <c r="K21" s="13">
        <f t="shared" si="8"/>
        <v>-0.19402985074626866</v>
      </c>
      <c r="L21" s="14"/>
      <c r="M21" s="62">
        <v>204</v>
      </c>
      <c r="N21" s="62">
        <v>185</v>
      </c>
      <c r="O21" s="62">
        <v>140</v>
      </c>
      <c r="P21" s="15">
        <f t="shared" si="12"/>
        <v>0.65686274509803921</v>
      </c>
      <c r="Q21" s="15">
        <f t="shared" si="10"/>
        <v>0.67027027027027031</v>
      </c>
      <c r="R21" s="16">
        <f t="shared" si="11"/>
        <v>0.38571428571428573</v>
      </c>
    </row>
    <row r="22" spans="1:18" x14ac:dyDescent="0.25">
      <c r="A22" s="81" t="s">
        <v>7</v>
      </c>
      <c r="B22" s="82"/>
      <c r="C22" s="62">
        <v>523</v>
      </c>
      <c r="D22" s="62">
        <v>511</v>
      </c>
      <c r="E22" s="12">
        <f t="shared" si="6"/>
        <v>-2.2944550669216062E-2</v>
      </c>
      <c r="F22" s="62">
        <v>388</v>
      </c>
      <c r="G22" s="62">
        <v>381</v>
      </c>
      <c r="H22" s="13">
        <f t="shared" si="7"/>
        <v>-1.804123711340206E-2</v>
      </c>
      <c r="I22" s="62">
        <v>171</v>
      </c>
      <c r="J22" s="62">
        <v>159</v>
      </c>
      <c r="K22" s="13">
        <f t="shared" si="8"/>
        <v>-7.0175438596491224E-2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0.87201365187713309</v>
      </c>
      <c r="Q22" s="15">
        <f t="shared" si="10"/>
        <v>0.89436619718309862</v>
      </c>
      <c r="R22" s="16">
        <f t="shared" si="11"/>
        <v>0.6045627376425855</v>
      </c>
    </row>
    <row r="23" spans="1:18" x14ac:dyDescent="0.25">
      <c r="A23" s="81" t="s">
        <v>8</v>
      </c>
      <c r="B23" s="82"/>
      <c r="C23" s="64">
        <v>49</v>
      </c>
      <c r="D23" s="64">
        <v>70</v>
      </c>
      <c r="E23" s="12">
        <f t="shared" si="6"/>
        <v>0.42857142857142855</v>
      </c>
      <c r="F23" s="64">
        <v>45</v>
      </c>
      <c r="G23" s="64">
        <v>69</v>
      </c>
      <c r="H23" s="13">
        <f t="shared" si="7"/>
        <v>0.53333333333333333</v>
      </c>
      <c r="I23" s="64">
        <v>35</v>
      </c>
      <c r="J23" s="64">
        <v>37</v>
      </c>
      <c r="K23" s="13">
        <f t="shared" si="8"/>
        <v>5.7142857142857141E-2</v>
      </c>
      <c r="L23" s="14"/>
      <c r="M23" s="64">
        <v>50</v>
      </c>
      <c r="N23" s="64">
        <v>48</v>
      </c>
      <c r="O23" s="64">
        <v>45</v>
      </c>
      <c r="P23" s="15">
        <f t="shared" si="12"/>
        <v>1.4</v>
      </c>
      <c r="Q23" s="15">
        <f t="shared" si="10"/>
        <v>1.4375</v>
      </c>
      <c r="R23" s="16">
        <f t="shared" si="11"/>
        <v>0.82222222222222219</v>
      </c>
    </row>
    <row r="24" spans="1:18" x14ac:dyDescent="0.25">
      <c r="A24" s="83" t="s">
        <v>9</v>
      </c>
      <c r="B24" s="84"/>
      <c r="C24" s="63">
        <v>831</v>
      </c>
      <c r="D24" s="63">
        <v>827</v>
      </c>
      <c r="E24" s="12">
        <f t="shared" si="6"/>
        <v>-4.8134777376654635E-3</v>
      </c>
      <c r="F24" s="63">
        <v>295</v>
      </c>
      <c r="G24" s="63">
        <v>300</v>
      </c>
      <c r="H24" s="13">
        <f t="shared" si="7"/>
        <v>1.6949152542372881E-2</v>
      </c>
      <c r="I24" s="63">
        <v>110</v>
      </c>
      <c r="J24" s="63">
        <v>129</v>
      </c>
      <c r="K24" s="13">
        <f t="shared" si="8"/>
        <v>0.17272727272727273</v>
      </c>
      <c r="L24" s="14"/>
      <c r="M24" s="63">
        <v>855</v>
      </c>
      <c r="N24" s="63">
        <v>320</v>
      </c>
      <c r="O24" s="63">
        <v>247</v>
      </c>
      <c r="P24" s="15">
        <f t="shared" si="12"/>
        <v>0.96725146198830414</v>
      </c>
      <c r="Q24" s="15">
        <f t="shared" si="10"/>
        <v>0.9375</v>
      </c>
      <c r="R24" s="16">
        <f t="shared" si="11"/>
        <v>0.52226720647773284</v>
      </c>
    </row>
    <row r="25" spans="1:18" x14ac:dyDescent="0.25">
      <c r="A25" s="85" t="s">
        <v>71</v>
      </c>
      <c r="B25" s="86"/>
      <c r="C25" s="59">
        <f>C17+C24</f>
        <v>2935</v>
      </c>
      <c r="D25" s="60">
        <f>D17+D24</f>
        <v>2956</v>
      </c>
      <c r="E25" s="17">
        <f t="shared" si="6"/>
        <v>7.1550255536626918E-3</v>
      </c>
      <c r="F25" s="59">
        <f>F17+F24</f>
        <v>1924</v>
      </c>
      <c r="G25" s="59">
        <f>G17+G24</f>
        <v>1895</v>
      </c>
      <c r="H25" s="18">
        <f t="shared" si="7"/>
        <v>-1.5072765072765074E-2</v>
      </c>
      <c r="I25" s="59">
        <f>I17+I24</f>
        <v>912</v>
      </c>
      <c r="J25" s="59">
        <f>J17+J24</f>
        <v>869</v>
      </c>
      <c r="K25" s="17">
        <f t="shared" si="8"/>
        <v>-4.7149122807017545E-2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0.94471077021412597</v>
      </c>
      <c r="Q25" s="21">
        <f t="shared" si="10"/>
        <v>0.94466600199401796</v>
      </c>
      <c r="R25" s="22">
        <f t="shared" si="11"/>
        <v>0.64038319823139278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377</v>
      </c>
      <c r="D27" s="47">
        <v>376</v>
      </c>
      <c r="E27" s="12">
        <f t="shared" ref="E27:E65" si="13">(D27-C27)/C27</f>
        <v>-2.6525198938992041E-3</v>
      </c>
      <c r="F27" s="63">
        <v>293</v>
      </c>
      <c r="G27" s="63">
        <v>288</v>
      </c>
      <c r="H27" s="13">
        <f t="shared" ref="H27:H53" si="14">(G27-F27)/F27</f>
        <v>-1.7064846416382253E-2</v>
      </c>
      <c r="I27" s="63">
        <v>151</v>
      </c>
      <c r="J27" s="63">
        <v>144</v>
      </c>
      <c r="K27" s="13">
        <f t="shared" ref="K27:K63" si="15">(J27-I27)/I27</f>
        <v>-4.6357615894039736E-2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0.97409326424870468</v>
      </c>
      <c r="Q27" s="15">
        <f t="shared" ref="Q27:Q57" si="17">G27/N27</f>
        <v>0.99310344827586206</v>
      </c>
      <c r="R27" s="16">
        <f t="shared" ref="R27:R65" si="18">J27/O27</f>
        <v>0.76595744680851063</v>
      </c>
    </row>
    <row r="28" spans="1:18" x14ac:dyDescent="0.25">
      <c r="A28" s="79"/>
      <c r="B28" s="31" t="s">
        <v>14</v>
      </c>
      <c r="C28" s="54">
        <v>526</v>
      </c>
      <c r="D28" s="48">
        <v>563</v>
      </c>
      <c r="E28" s="53">
        <f t="shared" si="13"/>
        <v>7.0342205323193921E-2</v>
      </c>
      <c r="F28" s="54">
        <v>405</v>
      </c>
      <c r="G28" s="54">
        <v>427</v>
      </c>
      <c r="H28" s="33">
        <f t="shared" si="14"/>
        <v>5.4320987654320987E-2</v>
      </c>
      <c r="I28" s="54">
        <v>196</v>
      </c>
      <c r="J28" s="54">
        <v>190</v>
      </c>
      <c r="K28" s="13">
        <f t="shared" si="15"/>
        <v>-3.0612244897959183E-2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1.0125899280575539</v>
      </c>
      <c r="Q28" s="15">
        <f t="shared" si="17"/>
        <v>1.0215311004784688</v>
      </c>
      <c r="R28" s="16">
        <f t="shared" si="18"/>
        <v>0.73359073359073357</v>
      </c>
    </row>
    <row r="29" spans="1:18" s="38" customFormat="1" ht="15.75" thickBot="1" x14ac:dyDescent="0.3">
      <c r="A29" s="80"/>
      <c r="B29" s="34" t="s">
        <v>15</v>
      </c>
      <c r="C29" s="55">
        <v>161</v>
      </c>
      <c r="D29" s="49">
        <v>162</v>
      </c>
      <c r="E29" s="56">
        <f t="shared" si="13"/>
        <v>6.2111801242236021E-3</v>
      </c>
      <c r="F29" s="55">
        <v>67</v>
      </c>
      <c r="G29" s="55">
        <v>49</v>
      </c>
      <c r="H29" s="57">
        <f t="shared" si="14"/>
        <v>-0.26865671641791045</v>
      </c>
      <c r="I29" s="55">
        <v>14</v>
      </c>
      <c r="J29" s="55">
        <v>12</v>
      </c>
      <c r="K29" s="57">
        <f t="shared" si="15"/>
        <v>-0.14285714285714285</v>
      </c>
      <c r="L29" s="35"/>
      <c r="M29" s="49">
        <v>166</v>
      </c>
      <c r="N29" s="55">
        <v>63</v>
      </c>
      <c r="O29" s="55">
        <v>44</v>
      </c>
      <c r="P29" s="36">
        <f t="shared" si="16"/>
        <v>0.97590361445783136</v>
      </c>
      <c r="Q29" s="36">
        <f t="shared" si="17"/>
        <v>0.77777777777777779</v>
      </c>
      <c r="R29" s="37">
        <f t="shared" si="18"/>
        <v>0.27272727272727271</v>
      </c>
    </row>
    <row r="30" spans="1:18" ht="15.75" thickBot="1" x14ac:dyDescent="0.3">
      <c r="A30" s="75" t="s">
        <v>16</v>
      </c>
      <c r="B30" s="31" t="s">
        <v>13</v>
      </c>
      <c r="C30" s="54">
        <v>280</v>
      </c>
      <c r="D30" s="48">
        <v>277</v>
      </c>
      <c r="E30" s="53">
        <f t="shared" si="13"/>
        <v>-1.0714285714285714E-2</v>
      </c>
      <c r="F30" s="54">
        <v>215</v>
      </c>
      <c r="G30" s="54">
        <v>195</v>
      </c>
      <c r="H30" s="33">
        <f t="shared" si="14"/>
        <v>-9.3023255813953487E-2</v>
      </c>
      <c r="I30" s="54">
        <v>105</v>
      </c>
      <c r="J30" s="54">
        <v>82</v>
      </c>
      <c r="K30" s="33">
        <f t="shared" si="15"/>
        <v>-0.21904761904761905</v>
      </c>
      <c r="L30" s="32"/>
      <c r="M30" s="48">
        <v>293</v>
      </c>
      <c r="N30" s="54">
        <v>214</v>
      </c>
      <c r="O30" s="54">
        <v>139</v>
      </c>
      <c r="P30" s="39">
        <f t="shared" si="16"/>
        <v>0.94539249146757676</v>
      </c>
      <c r="Q30" s="39">
        <f t="shared" si="17"/>
        <v>0.91121495327102808</v>
      </c>
      <c r="R30" s="40">
        <f t="shared" si="18"/>
        <v>0.58992805755395683</v>
      </c>
    </row>
    <row r="31" spans="1:18" ht="15.75" thickBot="1" x14ac:dyDescent="0.3">
      <c r="A31" s="75"/>
      <c r="B31" s="31" t="s">
        <v>14</v>
      </c>
      <c r="C31" s="47">
        <v>467</v>
      </c>
      <c r="D31" s="47">
        <v>431</v>
      </c>
      <c r="E31" s="12">
        <f t="shared" si="13"/>
        <v>-7.7087794432548179E-2</v>
      </c>
      <c r="F31" s="63">
        <v>358</v>
      </c>
      <c r="G31" s="63">
        <v>317</v>
      </c>
      <c r="H31" s="13">
        <f t="shared" si="14"/>
        <v>-0.11452513966480447</v>
      </c>
      <c r="I31" s="63">
        <v>176</v>
      </c>
      <c r="J31" s="63">
        <v>141</v>
      </c>
      <c r="K31" s="13">
        <f t="shared" si="15"/>
        <v>-0.19886363636363635</v>
      </c>
      <c r="L31" s="32"/>
      <c r="M31" s="47">
        <v>520</v>
      </c>
      <c r="N31" s="63">
        <v>393</v>
      </c>
      <c r="O31" s="63">
        <v>262</v>
      </c>
      <c r="P31" s="15">
        <f t="shared" si="16"/>
        <v>0.8288461538461539</v>
      </c>
      <c r="Q31" s="15">
        <f t="shared" si="17"/>
        <v>0.80661577608142498</v>
      </c>
      <c r="R31" s="16">
        <f t="shared" si="18"/>
        <v>0.53816793893129766</v>
      </c>
    </row>
    <row r="32" spans="1:18" ht="15.75" thickBot="1" x14ac:dyDescent="0.3">
      <c r="A32" s="73"/>
      <c r="B32" s="34" t="s">
        <v>15</v>
      </c>
      <c r="C32" s="55">
        <v>191</v>
      </c>
      <c r="D32" s="49">
        <v>173</v>
      </c>
      <c r="E32" s="56">
        <f t="shared" si="13"/>
        <v>-9.4240837696335081E-2</v>
      </c>
      <c r="F32" s="55">
        <v>60</v>
      </c>
      <c r="G32" s="55">
        <v>70</v>
      </c>
      <c r="H32" s="57">
        <f t="shared" si="14"/>
        <v>0.16666666666666666</v>
      </c>
      <c r="I32" s="55">
        <v>15</v>
      </c>
      <c r="J32" s="55">
        <v>28</v>
      </c>
      <c r="K32" s="57">
        <f t="shared" si="15"/>
        <v>0.8666666666666667</v>
      </c>
      <c r="L32" s="35"/>
      <c r="M32" s="49">
        <v>189</v>
      </c>
      <c r="N32" s="55">
        <v>66</v>
      </c>
      <c r="O32" s="55">
        <v>46</v>
      </c>
      <c r="P32" s="36">
        <f t="shared" si="16"/>
        <v>0.91534391534391535</v>
      </c>
      <c r="Q32" s="36">
        <f t="shared" si="17"/>
        <v>1.0606060606060606</v>
      </c>
      <c r="R32" s="37">
        <f t="shared" si="18"/>
        <v>0.60869565217391308</v>
      </c>
    </row>
    <row r="33" spans="1:18" ht="15.75" thickBot="1" x14ac:dyDescent="0.3">
      <c r="A33" s="75" t="s">
        <v>17</v>
      </c>
      <c r="B33" s="31" t="s">
        <v>13</v>
      </c>
      <c r="C33" s="54">
        <v>329</v>
      </c>
      <c r="D33" s="48">
        <v>350</v>
      </c>
      <c r="E33" s="53">
        <f t="shared" si="13"/>
        <v>6.3829787234042548E-2</v>
      </c>
      <c r="F33" s="54">
        <v>244</v>
      </c>
      <c r="G33" s="54">
        <v>234</v>
      </c>
      <c r="H33" s="33">
        <f t="shared" si="14"/>
        <v>-4.0983606557377046E-2</v>
      </c>
      <c r="I33" s="54">
        <v>97</v>
      </c>
      <c r="J33" s="54">
        <v>105</v>
      </c>
      <c r="K33" s="33">
        <f t="shared" si="15"/>
        <v>8.247422680412371E-2</v>
      </c>
      <c r="L33" s="32"/>
      <c r="M33" s="48">
        <v>331</v>
      </c>
      <c r="N33" s="54">
        <v>223</v>
      </c>
      <c r="O33" s="54">
        <v>126</v>
      </c>
      <c r="P33" s="39">
        <f t="shared" si="16"/>
        <v>1.0574018126888218</v>
      </c>
      <c r="Q33" s="39">
        <f t="shared" si="17"/>
        <v>1.0493273542600896</v>
      </c>
      <c r="R33" s="40">
        <f t="shared" si="18"/>
        <v>0.83333333333333337</v>
      </c>
    </row>
    <row r="34" spans="1:18" ht="15.75" thickBot="1" x14ac:dyDescent="0.3">
      <c r="A34" s="75"/>
      <c r="B34" s="31" t="s">
        <v>14</v>
      </c>
      <c r="C34" s="47">
        <v>468</v>
      </c>
      <c r="D34" s="47">
        <v>491</v>
      </c>
      <c r="E34" s="12">
        <f t="shared" si="13"/>
        <v>4.9145299145299144E-2</v>
      </c>
      <c r="F34" s="63">
        <v>362</v>
      </c>
      <c r="G34" s="63">
        <v>342</v>
      </c>
      <c r="H34" s="13">
        <f t="shared" si="14"/>
        <v>-5.5248618784530384E-2</v>
      </c>
      <c r="I34" s="63">
        <v>142</v>
      </c>
      <c r="J34" s="63">
        <v>156</v>
      </c>
      <c r="K34" s="13">
        <f t="shared" si="15"/>
        <v>9.8591549295774641E-2</v>
      </c>
      <c r="L34" s="32"/>
      <c r="M34" s="47">
        <v>487</v>
      </c>
      <c r="N34" s="63">
        <v>349</v>
      </c>
      <c r="O34" s="63">
        <v>209</v>
      </c>
      <c r="P34" s="15">
        <f t="shared" si="16"/>
        <v>1.0082135523613962</v>
      </c>
      <c r="Q34" s="15">
        <f t="shared" si="17"/>
        <v>0.97994269340974216</v>
      </c>
      <c r="R34" s="16">
        <f t="shared" si="18"/>
        <v>0.74641148325358853</v>
      </c>
    </row>
    <row r="35" spans="1:18" ht="15.75" thickBot="1" x14ac:dyDescent="0.3">
      <c r="A35" s="73"/>
      <c r="B35" s="34" t="s">
        <v>15</v>
      </c>
      <c r="C35" s="55">
        <v>222</v>
      </c>
      <c r="D35" s="49">
        <v>218</v>
      </c>
      <c r="E35" s="56">
        <f t="shared" si="13"/>
        <v>-1.8018018018018018E-2</v>
      </c>
      <c r="F35" s="55">
        <v>49</v>
      </c>
      <c r="G35" s="55">
        <v>53</v>
      </c>
      <c r="H35" s="57">
        <f t="shared" si="14"/>
        <v>8.1632653061224483E-2</v>
      </c>
      <c r="I35" s="55">
        <v>14</v>
      </c>
      <c r="J35" s="55">
        <v>11</v>
      </c>
      <c r="K35" s="57">
        <f t="shared" si="15"/>
        <v>-0.21428571428571427</v>
      </c>
      <c r="L35" s="35"/>
      <c r="M35" s="49">
        <v>224</v>
      </c>
      <c r="N35" s="55">
        <v>51</v>
      </c>
      <c r="O35" s="55">
        <v>43</v>
      </c>
      <c r="P35" s="36">
        <f t="shared" si="16"/>
        <v>0.9732142857142857</v>
      </c>
      <c r="Q35" s="36">
        <f t="shared" si="17"/>
        <v>1.0392156862745099</v>
      </c>
      <c r="R35" s="37">
        <f t="shared" si="18"/>
        <v>0.2558139534883721</v>
      </c>
    </row>
    <row r="36" spans="1:18" ht="15.75" thickBot="1" x14ac:dyDescent="0.3">
      <c r="A36" s="75" t="s">
        <v>18</v>
      </c>
      <c r="B36" s="31" t="s">
        <v>13</v>
      </c>
      <c r="C36" s="48">
        <v>191</v>
      </c>
      <c r="D36" s="48">
        <v>199</v>
      </c>
      <c r="E36" s="53">
        <f t="shared" si="13"/>
        <v>4.1884816753926704E-2</v>
      </c>
      <c r="F36" s="54">
        <v>155</v>
      </c>
      <c r="G36" s="54">
        <v>136</v>
      </c>
      <c r="H36" s="33">
        <f t="shared" si="14"/>
        <v>-0.12258064516129032</v>
      </c>
      <c r="I36" s="54">
        <v>87</v>
      </c>
      <c r="J36" s="54">
        <v>70</v>
      </c>
      <c r="K36" s="33">
        <f t="shared" si="15"/>
        <v>-0.19540229885057472</v>
      </c>
      <c r="L36" s="32"/>
      <c r="M36" s="48">
        <v>200</v>
      </c>
      <c r="N36" s="54">
        <v>149</v>
      </c>
      <c r="O36" s="54">
        <v>104</v>
      </c>
      <c r="P36" s="39">
        <f t="shared" si="16"/>
        <v>0.995</v>
      </c>
      <c r="Q36" s="39">
        <f t="shared" si="17"/>
        <v>0.91275167785234901</v>
      </c>
      <c r="R36" s="40">
        <f t="shared" si="18"/>
        <v>0.67307692307692313</v>
      </c>
    </row>
    <row r="37" spans="1:18" ht="15.75" thickBot="1" x14ac:dyDescent="0.3">
      <c r="A37" s="75"/>
      <c r="B37" s="31" t="s">
        <v>14</v>
      </c>
      <c r="C37" s="47">
        <v>275</v>
      </c>
      <c r="D37" s="47">
        <v>290</v>
      </c>
      <c r="E37" s="12">
        <f t="shared" si="13"/>
        <v>5.4545454545454543E-2</v>
      </c>
      <c r="F37" s="63">
        <v>222</v>
      </c>
      <c r="G37" s="63">
        <v>219</v>
      </c>
      <c r="H37" s="13">
        <f t="shared" si="14"/>
        <v>-1.3513513513513514E-2</v>
      </c>
      <c r="I37" s="63">
        <v>132</v>
      </c>
      <c r="J37" s="63">
        <v>112</v>
      </c>
      <c r="K37" s="13">
        <f t="shared" si="15"/>
        <v>-0.15151515151515152</v>
      </c>
      <c r="L37" s="32"/>
      <c r="M37" s="47">
        <v>298</v>
      </c>
      <c r="N37" s="63">
        <v>231</v>
      </c>
      <c r="O37" s="63">
        <v>168</v>
      </c>
      <c r="P37" s="15">
        <f t="shared" si="16"/>
        <v>0.97315436241610742</v>
      </c>
      <c r="Q37" s="15">
        <f t="shared" si="17"/>
        <v>0.94805194805194803</v>
      </c>
      <c r="R37" s="16">
        <f t="shared" si="18"/>
        <v>0.66666666666666663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7</v>
      </c>
      <c r="H38" s="57">
        <f t="shared" si="14"/>
        <v>0.16666666666666666</v>
      </c>
      <c r="I38" s="55">
        <v>4</v>
      </c>
      <c r="J38" s="55">
        <v>3</v>
      </c>
      <c r="K38" s="57">
        <f t="shared" si="15"/>
        <v>-0.25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1.1666666666666667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68</v>
      </c>
      <c r="E39" s="53">
        <f t="shared" si="13"/>
        <v>0.11475409836065574</v>
      </c>
      <c r="F39" s="54">
        <v>52</v>
      </c>
      <c r="G39" s="54">
        <v>55</v>
      </c>
      <c r="H39" s="33">
        <f t="shared" si="14"/>
        <v>5.7692307692307696E-2</v>
      </c>
      <c r="I39" s="54">
        <v>26</v>
      </c>
      <c r="J39" s="54">
        <v>30</v>
      </c>
      <c r="K39" s="33">
        <f t="shared" si="15"/>
        <v>0.15384615384615385</v>
      </c>
      <c r="L39" s="32"/>
      <c r="M39" s="48">
        <v>60</v>
      </c>
      <c r="N39" s="54">
        <v>44</v>
      </c>
      <c r="O39" s="54">
        <v>26</v>
      </c>
      <c r="P39" s="39">
        <f t="shared" si="16"/>
        <v>1.1333333333333333</v>
      </c>
      <c r="Q39" s="39">
        <f t="shared" si="17"/>
        <v>1.25</v>
      </c>
      <c r="R39" s="40">
        <f t="shared" si="18"/>
        <v>1.1538461538461537</v>
      </c>
    </row>
    <row r="40" spans="1:18" ht="15.75" thickBot="1" x14ac:dyDescent="0.3">
      <c r="A40" s="75"/>
      <c r="B40" s="31" t="s">
        <v>14</v>
      </c>
      <c r="C40" s="63">
        <v>96</v>
      </c>
      <c r="D40" s="47">
        <v>107</v>
      </c>
      <c r="E40" s="12">
        <f t="shared" si="13"/>
        <v>0.11458333333333333</v>
      </c>
      <c r="F40" s="63">
        <v>81</v>
      </c>
      <c r="G40" s="63">
        <v>88</v>
      </c>
      <c r="H40" s="13">
        <f t="shared" si="14"/>
        <v>8.6419753086419748E-2</v>
      </c>
      <c r="I40" s="63">
        <v>44</v>
      </c>
      <c r="J40" s="63">
        <v>46</v>
      </c>
      <c r="K40" s="13">
        <f t="shared" si="15"/>
        <v>4.5454545454545456E-2</v>
      </c>
      <c r="L40" s="32"/>
      <c r="M40" s="47">
        <v>104</v>
      </c>
      <c r="N40" s="63">
        <v>81</v>
      </c>
      <c r="O40" s="63">
        <v>56</v>
      </c>
      <c r="P40" s="15">
        <f t="shared" si="16"/>
        <v>1.0288461538461537</v>
      </c>
      <c r="Q40" s="15">
        <f t="shared" si="17"/>
        <v>1.0864197530864197</v>
      </c>
      <c r="R40" s="16">
        <f t="shared" si="18"/>
        <v>0.8214285714285714</v>
      </c>
    </row>
    <row r="41" spans="1:18" ht="15.75" thickBot="1" x14ac:dyDescent="0.3">
      <c r="A41" s="73"/>
      <c r="B41" s="34" t="s">
        <v>15</v>
      </c>
      <c r="C41" s="55">
        <v>96</v>
      </c>
      <c r="D41" s="49">
        <v>87</v>
      </c>
      <c r="E41" s="56">
        <f t="shared" si="13"/>
        <v>-9.375E-2</v>
      </c>
      <c r="F41" s="55">
        <v>61</v>
      </c>
      <c r="G41" s="55">
        <v>53</v>
      </c>
      <c r="H41" s="57">
        <f t="shared" si="14"/>
        <v>-0.13114754098360656</v>
      </c>
      <c r="I41" s="55">
        <v>39</v>
      </c>
      <c r="J41" s="55">
        <v>37</v>
      </c>
      <c r="K41" s="57">
        <f t="shared" si="15"/>
        <v>-5.128205128205128E-2</v>
      </c>
      <c r="L41" s="35"/>
      <c r="M41" s="49">
        <v>109</v>
      </c>
      <c r="N41" s="55">
        <v>76</v>
      </c>
      <c r="O41" s="55">
        <v>56</v>
      </c>
      <c r="P41" s="36">
        <f t="shared" si="16"/>
        <v>0.79816513761467889</v>
      </c>
      <c r="Q41" s="36">
        <f t="shared" si="17"/>
        <v>0.69736842105263153</v>
      </c>
      <c r="R41" s="37">
        <f t="shared" si="18"/>
        <v>0.6607142857142857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6</v>
      </c>
      <c r="J42" s="54">
        <v>9</v>
      </c>
      <c r="K42" s="33">
        <f t="shared" si="15"/>
        <v>0.5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1.125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27</v>
      </c>
      <c r="E43" s="12">
        <f t="shared" si="13"/>
        <v>3.8461538461538464E-2</v>
      </c>
      <c r="F43" s="63">
        <v>19</v>
      </c>
      <c r="G43" s="63">
        <v>23</v>
      </c>
      <c r="H43" s="13">
        <f t="shared" si="14"/>
        <v>0.21052631578947367</v>
      </c>
      <c r="I43" s="63">
        <v>8</v>
      </c>
      <c r="J43" s="63">
        <v>12</v>
      </c>
      <c r="K43" s="13">
        <f t="shared" si="15"/>
        <v>0.5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1.7692307692307692</v>
      </c>
      <c r="R43" s="16">
        <f t="shared" si="18"/>
        <v>1.0909090909090908</v>
      </c>
    </row>
    <row r="44" spans="1:18" ht="15.75" thickBot="1" x14ac:dyDescent="0.3">
      <c r="A44" s="73"/>
      <c r="B44" s="34" t="s">
        <v>15</v>
      </c>
      <c r="C44" s="55">
        <v>55</v>
      </c>
      <c r="D44" s="49">
        <v>69</v>
      </c>
      <c r="E44" s="56">
        <f t="shared" si="13"/>
        <v>0.25454545454545452</v>
      </c>
      <c r="F44" s="55">
        <v>11</v>
      </c>
      <c r="G44" s="55">
        <v>18</v>
      </c>
      <c r="H44" s="57">
        <f t="shared" si="14"/>
        <v>0.63636363636363635</v>
      </c>
      <c r="I44" s="55">
        <v>7</v>
      </c>
      <c r="J44" s="55">
        <v>8</v>
      </c>
      <c r="K44" s="57">
        <f t="shared" si="15"/>
        <v>0.14285714285714285</v>
      </c>
      <c r="L44" s="35"/>
      <c r="M44" s="49">
        <v>58</v>
      </c>
      <c r="N44" s="55">
        <v>15</v>
      </c>
      <c r="O44" s="55">
        <v>15</v>
      </c>
      <c r="P44" s="36">
        <f t="shared" si="16"/>
        <v>1.1896551724137931</v>
      </c>
      <c r="Q44" s="36">
        <f t="shared" si="17"/>
        <v>1.2</v>
      </c>
      <c r="R44" s="37">
        <f>J44/O44</f>
        <v>0.53333333333333333</v>
      </c>
    </row>
    <row r="45" spans="1:18" ht="15.75" thickBot="1" x14ac:dyDescent="0.3">
      <c r="A45" s="75" t="s">
        <v>21</v>
      </c>
      <c r="B45" s="31" t="s">
        <v>13</v>
      </c>
      <c r="C45" s="48">
        <v>130</v>
      </c>
      <c r="D45" s="48">
        <v>116</v>
      </c>
      <c r="E45" s="53">
        <f t="shared" si="13"/>
        <v>-0.1076923076923077</v>
      </c>
      <c r="F45" s="54">
        <v>95</v>
      </c>
      <c r="G45" s="54">
        <v>91</v>
      </c>
      <c r="H45" s="33">
        <f t="shared" si="14"/>
        <v>-4.2105263157894736E-2</v>
      </c>
      <c r="I45" s="54">
        <v>57</v>
      </c>
      <c r="J45" s="54">
        <v>46</v>
      </c>
      <c r="K45" s="33">
        <f t="shared" si="15"/>
        <v>-0.19298245614035087</v>
      </c>
      <c r="L45" s="32"/>
      <c r="M45" s="48">
        <v>133</v>
      </c>
      <c r="N45" s="54">
        <v>90</v>
      </c>
      <c r="O45" s="54">
        <v>70</v>
      </c>
      <c r="P45" s="39">
        <f t="shared" si="16"/>
        <v>0.8721804511278195</v>
      </c>
      <c r="Q45" s="39">
        <f t="shared" si="17"/>
        <v>1.0111111111111111</v>
      </c>
      <c r="R45" s="40">
        <f t="shared" si="18"/>
        <v>0.65714285714285714</v>
      </c>
    </row>
    <row r="46" spans="1:18" ht="15.75" thickBot="1" x14ac:dyDescent="0.3">
      <c r="A46" s="75"/>
      <c r="B46" s="31" t="s">
        <v>14</v>
      </c>
      <c r="C46" s="47">
        <v>223</v>
      </c>
      <c r="D46" s="47">
        <v>198</v>
      </c>
      <c r="E46" s="12">
        <f t="shared" si="13"/>
        <v>-0.11210762331838565</v>
      </c>
      <c r="F46" s="63">
        <v>162</v>
      </c>
      <c r="G46" s="63">
        <v>162</v>
      </c>
      <c r="H46" s="13">
        <f t="shared" si="14"/>
        <v>0</v>
      </c>
      <c r="I46" s="63">
        <v>98</v>
      </c>
      <c r="J46" s="63">
        <v>75</v>
      </c>
      <c r="K46" s="13">
        <f t="shared" si="15"/>
        <v>-0.23469387755102042</v>
      </c>
      <c r="L46" s="32"/>
      <c r="M46" s="47">
        <v>255</v>
      </c>
      <c r="N46" s="63">
        <v>177</v>
      </c>
      <c r="O46" s="63">
        <v>133</v>
      </c>
      <c r="P46" s="15">
        <f t="shared" si="16"/>
        <v>0.77647058823529413</v>
      </c>
      <c r="Q46" s="15">
        <f t="shared" si="17"/>
        <v>0.9152542372881356</v>
      </c>
      <c r="R46" s="16">
        <f t="shared" si="18"/>
        <v>0.56390977443609025</v>
      </c>
    </row>
    <row r="47" spans="1:18" ht="15.75" thickBot="1" x14ac:dyDescent="0.3">
      <c r="A47" s="73"/>
      <c r="B47" s="34" t="s">
        <v>15</v>
      </c>
      <c r="C47" s="55">
        <v>49</v>
      </c>
      <c r="D47" s="49">
        <v>54</v>
      </c>
      <c r="E47" s="56">
        <f t="shared" si="13"/>
        <v>0.10204081632653061</v>
      </c>
      <c r="F47" s="55">
        <v>24</v>
      </c>
      <c r="G47" s="55">
        <v>32</v>
      </c>
      <c r="H47" s="57">
        <f t="shared" si="14"/>
        <v>0.33333333333333331</v>
      </c>
      <c r="I47" s="55">
        <v>13</v>
      </c>
      <c r="J47" s="55">
        <v>25</v>
      </c>
      <c r="K47" s="57">
        <f t="shared" si="15"/>
        <v>0.92307692307692313</v>
      </c>
      <c r="L47" s="35"/>
      <c r="M47" s="49">
        <v>51</v>
      </c>
      <c r="N47" s="55">
        <v>28</v>
      </c>
      <c r="O47" s="55">
        <v>25</v>
      </c>
      <c r="P47" s="36">
        <f t="shared" si="16"/>
        <v>1.0588235294117647</v>
      </c>
      <c r="Q47" s="36">
        <f t="shared" si="17"/>
        <v>1.1428571428571428</v>
      </c>
      <c r="R47" s="37">
        <f t="shared" si="18"/>
        <v>1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9</v>
      </c>
      <c r="E48" s="53">
        <f t="shared" si="13"/>
        <v>-0.1</v>
      </c>
      <c r="F48" s="54">
        <v>8</v>
      </c>
      <c r="G48" s="54">
        <v>6</v>
      </c>
      <c r="H48" s="33">
        <f t="shared" si="14"/>
        <v>-0.25</v>
      </c>
      <c r="I48" s="54">
        <v>0</v>
      </c>
      <c r="J48" s="54">
        <v>4</v>
      </c>
      <c r="K48" s="33">
        <v>0</v>
      </c>
      <c r="L48" s="32"/>
      <c r="M48" s="48">
        <v>11</v>
      </c>
      <c r="N48" s="54">
        <v>8</v>
      </c>
      <c r="O48" s="54">
        <v>1</v>
      </c>
      <c r="P48" s="39">
        <f t="shared" si="16"/>
        <v>0.81818181818181823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23</v>
      </c>
      <c r="D49" s="47">
        <v>22</v>
      </c>
      <c r="E49" s="12">
        <f t="shared" si="13"/>
        <v>-4.3478260869565216E-2</v>
      </c>
      <c r="F49" s="63">
        <v>20</v>
      </c>
      <c r="G49" s="63">
        <v>17</v>
      </c>
      <c r="H49" s="13">
        <f t="shared" si="14"/>
        <v>-0.15</v>
      </c>
      <c r="I49" s="63">
        <v>6</v>
      </c>
      <c r="J49" s="63">
        <v>8</v>
      </c>
      <c r="K49" s="13">
        <f t="shared" si="15"/>
        <v>0.33333333333333331</v>
      </c>
      <c r="L49" s="32"/>
      <c r="M49" s="47">
        <v>28</v>
      </c>
      <c r="N49" s="63">
        <v>24</v>
      </c>
      <c r="O49" s="63">
        <v>12</v>
      </c>
      <c r="P49" s="15">
        <f t="shared" si="16"/>
        <v>0.7857142857142857</v>
      </c>
      <c r="Q49" s="15">
        <f t="shared" si="17"/>
        <v>0.70833333333333337</v>
      </c>
      <c r="R49" s="16">
        <f t="shared" si="18"/>
        <v>0.66666666666666663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36</v>
      </c>
      <c r="E50" s="56">
        <f t="shared" si="13"/>
        <v>0.2413793103448276</v>
      </c>
      <c r="F50" s="55">
        <v>17</v>
      </c>
      <c r="G50" s="55">
        <v>18</v>
      </c>
      <c r="H50" s="57">
        <f t="shared" si="14"/>
        <v>5.8823529411764705E-2</v>
      </c>
      <c r="I50" s="55">
        <v>4</v>
      </c>
      <c r="J50" s="55">
        <v>5</v>
      </c>
      <c r="K50" s="56">
        <f t="shared" si="15"/>
        <v>0.25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1.2</v>
      </c>
      <c r="R50" s="37">
        <f t="shared" si="18"/>
        <v>0.41666666666666669</v>
      </c>
    </row>
    <row r="51" spans="1:18" ht="15.75" thickBot="1" x14ac:dyDescent="0.3">
      <c r="A51" s="73" t="s">
        <v>22</v>
      </c>
      <c r="B51" s="31" t="s">
        <v>13</v>
      </c>
      <c r="C51" s="54">
        <v>432</v>
      </c>
      <c r="D51" s="48">
        <v>402</v>
      </c>
      <c r="E51" s="53">
        <f t="shared" si="13"/>
        <v>-6.9444444444444448E-2</v>
      </c>
      <c r="F51" s="54">
        <v>398</v>
      </c>
      <c r="G51" s="54">
        <v>357</v>
      </c>
      <c r="H51" s="33">
        <f t="shared" si="14"/>
        <v>-0.10301507537688442</v>
      </c>
      <c r="I51" s="54">
        <v>153</v>
      </c>
      <c r="J51" s="54">
        <v>135</v>
      </c>
      <c r="K51" s="33">
        <f t="shared" si="15"/>
        <v>-0.11764705882352941</v>
      </c>
      <c r="L51" s="32"/>
      <c r="M51" s="48">
        <v>581</v>
      </c>
      <c r="N51" s="54">
        <v>495</v>
      </c>
      <c r="O51" s="54">
        <v>302</v>
      </c>
      <c r="P51" s="39">
        <f t="shared" si="16"/>
        <v>0.69191049913941483</v>
      </c>
      <c r="Q51" s="39">
        <f t="shared" si="17"/>
        <v>0.72121212121212119</v>
      </c>
      <c r="R51" s="40">
        <f t="shared" si="18"/>
        <v>0.44701986754966888</v>
      </c>
    </row>
    <row r="52" spans="1:18" ht="15.75" thickBot="1" x14ac:dyDescent="0.3">
      <c r="A52" s="73"/>
      <c r="B52" s="34" t="s">
        <v>14</v>
      </c>
      <c r="C52" s="55">
        <v>841</v>
      </c>
      <c r="D52" s="49">
        <v>720</v>
      </c>
      <c r="E52" s="56">
        <f t="shared" si="13"/>
        <v>-0.14387633769322236</v>
      </c>
      <c r="F52" s="55">
        <v>768</v>
      </c>
      <c r="G52" s="55">
        <v>637</v>
      </c>
      <c r="H52" s="57">
        <f t="shared" si="14"/>
        <v>-0.17057291666666666</v>
      </c>
      <c r="I52" s="55">
        <v>317</v>
      </c>
      <c r="J52" s="55">
        <v>239</v>
      </c>
      <c r="K52" s="57">
        <f t="shared" si="15"/>
        <v>-0.24605678233438485</v>
      </c>
      <c r="L52" s="35"/>
      <c r="M52" s="49">
        <v>1254</v>
      </c>
      <c r="N52" s="55">
        <v>1103</v>
      </c>
      <c r="O52" s="55">
        <v>694</v>
      </c>
      <c r="P52" s="36">
        <f t="shared" si="16"/>
        <v>0.57416267942583732</v>
      </c>
      <c r="Q52" s="36">
        <f t="shared" si="17"/>
        <v>0.57751586582048953</v>
      </c>
      <c r="R52" s="37">
        <f t="shared" si="18"/>
        <v>0.34438040345821325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3</v>
      </c>
      <c r="J53" s="64">
        <v>4</v>
      </c>
      <c r="K53" s="33">
        <f t="shared" si="15"/>
        <v>0.33333333333333331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12</v>
      </c>
      <c r="D54" s="47">
        <v>22</v>
      </c>
      <c r="E54" s="12">
        <f t="shared" si="13"/>
        <v>0.83333333333333337</v>
      </c>
      <c r="F54" s="63">
        <v>9</v>
      </c>
      <c r="G54" s="63">
        <v>16</v>
      </c>
      <c r="H54" s="33">
        <f>(G54-F54)/F54</f>
        <v>0.77777777777777779</v>
      </c>
      <c r="I54" s="63">
        <v>6</v>
      </c>
      <c r="J54" s="63">
        <v>6</v>
      </c>
      <c r="K54" s="53">
        <f t="shared" si="15"/>
        <v>0</v>
      </c>
      <c r="L54" s="32"/>
      <c r="M54" s="47">
        <v>19</v>
      </c>
      <c r="N54" s="63">
        <v>14</v>
      </c>
      <c r="O54" s="63">
        <v>10</v>
      </c>
      <c r="P54" s="15">
        <f t="shared" si="16"/>
        <v>1.1578947368421053</v>
      </c>
      <c r="Q54" s="15">
        <f t="shared" si="17"/>
        <v>1.1428571428571428</v>
      </c>
      <c r="R54" s="16">
        <f t="shared" si="18"/>
        <v>0.6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18</v>
      </c>
      <c r="E55" s="56">
        <f t="shared" si="13"/>
        <v>0.63636363636363635</v>
      </c>
      <c r="F55" s="55">
        <v>6</v>
      </c>
      <c r="G55" s="55">
        <v>8</v>
      </c>
      <c r="H55" s="57">
        <f>(G55-F55)/F55</f>
        <v>0.33333333333333331</v>
      </c>
      <c r="I55" s="55">
        <v>3</v>
      </c>
      <c r="J55" s="55">
        <v>2</v>
      </c>
      <c r="K55" s="56">
        <f t="shared" si="15"/>
        <v>-0.33333333333333331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1.1428571428571428</v>
      </c>
      <c r="R55" s="37">
        <f t="shared" si="18"/>
        <v>0.2857142857142857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1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0.33333333333333331</v>
      </c>
    </row>
    <row r="57" spans="1:18" ht="15.75" thickBot="1" x14ac:dyDescent="0.3">
      <c r="A57" s="73"/>
      <c r="B57" s="34" t="s">
        <v>14</v>
      </c>
      <c r="C57" s="55">
        <v>17</v>
      </c>
      <c r="D57" s="49">
        <v>14</v>
      </c>
      <c r="E57" s="56">
        <f t="shared" si="13"/>
        <v>-0.17647058823529413</v>
      </c>
      <c r="F57" s="55">
        <v>14</v>
      </c>
      <c r="G57" s="55">
        <v>12</v>
      </c>
      <c r="H57" s="57">
        <f>(G57-F57)/F57</f>
        <v>-0.14285714285714285</v>
      </c>
      <c r="I57" s="55">
        <v>5</v>
      </c>
      <c r="J57" s="55">
        <v>5</v>
      </c>
      <c r="K57" s="57">
        <f t="shared" si="15"/>
        <v>0</v>
      </c>
      <c r="L57" s="42"/>
      <c r="M57" s="49">
        <v>37</v>
      </c>
      <c r="N57" s="55">
        <v>33</v>
      </c>
      <c r="O57" s="55">
        <v>22</v>
      </c>
      <c r="P57" s="36">
        <f t="shared" si="16"/>
        <v>0.3783783783783784</v>
      </c>
      <c r="Q57" s="36">
        <f t="shared" si="17"/>
        <v>0.36363636363636365</v>
      </c>
      <c r="R57" s="37">
        <f t="shared" si="18"/>
        <v>0.22727272727272727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3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3</v>
      </c>
      <c r="E59" s="56">
        <f t="shared" si="13"/>
        <v>2</v>
      </c>
      <c r="F59" s="55">
        <v>1</v>
      </c>
      <c r="G59" s="55">
        <v>2</v>
      </c>
      <c r="H59" s="57">
        <f t="shared" ref="H59:H65" si="19">(G59-F59)/F59</f>
        <v>1</v>
      </c>
      <c r="I59" s="55">
        <v>1</v>
      </c>
      <c r="J59" s="55">
        <v>1</v>
      </c>
      <c r="K59" s="57">
        <f t="shared" si="15"/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</v>
      </c>
      <c r="Q59" s="36">
        <f t="shared" ref="Q59:Q65" si="20">G59/N59</f>
        <v>0.66666666666666663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15</v>
      </c>
      <c r="D60" s="48">
        <v>23</v>
      </c>
      <c r="E60" s="53">
        <f t="shared" si="13"/>
        <v>0.53333333333333333</v>
      </c>
      <c r="F60" s="54">
        <v>15</v>
      </c>
      <c r="G60" s="54">
        <v>20</v>
      </c>
      <c r="H60" s="33">
        <f t="shared" si="19"/>
        <v>0.33333333333333331</v>
      </c>
      <c r="I60" s="54">
        <v>3</v>
      </c>
      <c r="J60" s="54">
        <v>9</v>
      </c>
      <c r="K60" s="53">
        <f t="shared" si="15"/>
        <v>2</v>
      </c>
      <c r="L60" s="41"/>
      <c r="M60" s="48">
        <v>28</v>
      </c>
      <c r="N60" s="54">
        <v>27</v>
      </c>
      <c r="O60" s="54">
        <v>14</v>
      </c>
      <c r="P60" s="39">
        <f t="shared" si="16"/>
        <v>0.8214285714285714</v>
      </c>
      <c r="Q60" s="39">
        <f t="shared" si="20"/>
        <v>0.7407407407407407</v>
      </c>
      <c r="R60" s="40">
        <f t="shared" si="18"/>
        <v>0.6428571428571429</v>
      </c>
    </row>
    <row r="61" spans="1:18" ht="15.75" thickBot="1" x14ac:dyDescent="0.3">
      <c r="A61" s="73"/>
      <c r="B61" s="34" t="s">
        <v>14</v>
      </c>
      <c r="C61" s="55">
        <v>44</v>
      </c>
      <c r="D61" s="49">
        <v>53</v>
      </c>
      <c r="E61" s="56">
        <f t="shared" si="13"/>
        <v>0.20454545454545456</v>
      </c>
      <c r="F61" s="55">
        <v>43</v>
      </c>
      <c r="G61" s="55">
        <v>47</v>
      </c>
      <c r="H61" s="57">
        <f t="shared" si="19"/>
        <v>9.3023255813953487E-2</v>
      </c>
      <c r="I61" s="55">
        <v>12</v>
      </c>
      <c r="J61" s="55">
        <v>17</v>
      </c>
      <c r="K61" s="43">
        <f t="shared" si="15"/>
        <v>0.41666666666666669</v>
      </c>
      <c r="L61" s="42"/>
      <c r="M61" s="49">
        <v>92</v>
      </c>
      <c r="N61" s="55">
        <v>83</v>
      </c>
      <c r="O61" s="55">
        <v>45</v>
      </c>
      <c r="P61" s="36">
        <f t="shared" si="16"/>
        <v>0.57608695652173914</v>
      </c>
      <c r="Q61" s="36">
        <f t="shared" si="20"/>
        <v>0.5662650602409639</v>
      </c>
      <c r="R61" s="37">
        <f t="shared" si="18"/>
        <v>0.37777777777777777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32</v>
      </c>
      <c r="E62" s="53">
        <f t="shared" si="13"/>
        <v>0.14285714285714285</v>
      </c>
      <c r="F62" s="54">
        <v>25</v>
      </c>
      <c r="G62" s="54">
        <v>31</v>
      </c>
      <c r="H62" s="33">
        <f t="shared" si="19"/>
        <v>0.24</v>
      </c>
      <c r="I62" s="54">
        <v>11</v>
      </c>
      <c r="J62" s="54">
        <v>11</v>
      </c>
      <c r="K62" s="53">
        <f t="shared" si="15"/>
        <v>0</v>
      </c>
      <c r="L62" s="41"/>
      <c r="M62" s="48">
        <v>30</v>
      </c>
      <c r="N62" s="54">
        <v>27</v>
      </c>
      <c r="O62" s="54">
        <v>12</v>
      </c>
      <c r="P62" s="39">
        <f t="shared" si="16"/>
        <v>1.0666666666666667</v>
      </c>
      <c r="Q62" s="39">
        <f t="shared" si="20"/>
        <v>1.1481481481481481</v>
      </c>
      <c r="R62" s="40">
        <f t="shared" si="18"/>
        <v>0.91666666666666663</v>
      </c>
    </row>
    <row r="63" spans="1:18" ht="15.75" thickBot="1" x14ac:dyDescent="0.3">
      <c r="A63" s="73"/>
      <c r="B63" s="34" t="s">
        <v>14</v>
      </c>
      <c r="C63" s="55">
        <v>41</v>
      </c>
      <c r="D63" s="49">
        <v>45</v>
      </c>
      <c r="E63" s="56">
        <f t="shared" si="13"/>
        <v>9.7560975609756101E-2</v>
      </c>
      <c r="F63" s="55">
        <v>37</v>
      </c>
      <c r="G63" s="55">
        <v>43</v>
      </c>
      <c r="H63" s="57">
        <f t="shared" si="19"/>
        <v>0.16216216216216217</v>
      </c>
      <c r="I63" s="55">
        <v>13</v>
      </c>
      <c r="J63" s="55">
        <v>15</v>
      </c>
      <c r="K63" s="57">
        <f t="shared" si="15"/>
        <v>0.15384615384615385</v>
      </c>
      <c r="L63" s="42"/>
      <c r="M63" s="49">
        <v>46</v>
      </c>
      <c r="N63" s="55">
        <v>41</v>
      </c>
      <c r="O63" s="55">
        <v>17</v>
      </c>
      <c r="P63" s="36">
        <f t="shared" si="16"/>
        <v>0.97826086956521741</v>
      </c>
      <c r="Q63" s="36">
        <f t="shared" si="20"/>
        <v>1.0487804878048781</v>
      </c>
      <c r="R63" s="37">
        <f t="shared" si="18"/>
        <v>0.88235294117647056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6</v>
      </c>
      <c r="E64" s="53">
        <v>0</v>
      </c>
      <c r="F64" s="54">
        <v>0</v>
      </c>
      <c r="G64" s="54">
        <v>6</v>
      </c>
      <c r="H64" s="33">
        <v>0</v>
      </c>
      <c r="I64" s="54">
        <v>0</v>
      </c>
      <c r="J64" s="54">
        <v>3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3</v>
      </c>
      <c r="Q64" s="39">
        <f t="shared" si="20"/>
        <v>3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8</v>
      </c>
      <c r="E65" s="56">
        <f t="shared" si="13"/>
        <v>7</v>
      </c>
      <c r="F65" s="55">
        <v>1</v>
      </c>
      <c r="G65" s="55">
        <v>8</v>
      </c>
      <c r="H65" s="57">
        <f t="shared" si="19"/>
        <v>7</v>
      </c>
      <c r="I65" s="55">
        <v>0</v>
      </c>
      <c r="J65" s="55">
        <v>4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0"/>
        <v>1.3333333333333333</v>
      </c>
      <c r="R65" s="37">
        <f t="shared" si="18"/>
        <v>0.8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107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108</v>
      </c>
      <c r="D6" s="8" t="s">
        <v>109</v>
      </c>
      <c r="E6" s="7" t="s">
        <v>33</v>
      </c>
      <c r="F6" s="7" t="s">
        <v>110</v>
      </c>
      <c r="G6" s="7" t="s">
        <v>111</v>
      </c>
      <c r="H6" s="7" t="s">
        <v>33</v>
      </c>
      <c r="I6" s="7" t="s">
        <v>112</v>
      </c>
      <c r="J6" s="7" t="s">
        <v>113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3001</v>
      </c>
      <c r="D7" s="62">
        <v>2916</v>
      </c>
      <c r="E7" s="12">
        <f t="shared" ref="E7:E15" si="0">(D7-C7)/C7</f>
        <v>-2.8323892035988004E-2</v>
      </c>
      <c r="F7" s="62">
        <v>2487</v>
      </c>
      <c r="G7" s="62">
        <v>2253</v>
      </c>
      <c r="H7" s="13">
        <f t="shared" ref="H7:H15" si="1">(G7-F7)/F7</f>
        <v>-9.4089264173703252E-2</v>
      </c>
      <c r="I7" s="62">
        <v>1067</v>
      </c>
      <c r="J7" s="62">
        <v>959</v>
      </c>
      <c r="K7" s="13">
        <f t="shared" ref="K7:K15" si="2">(J7-I7)/I7</f>
        <v>-0.10121836925960637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0.78155990351112303</v>
      </c>
      <c r="Q7" s="15">
        <f t="shared" ref="Q7:Q15" si="4">G7/N7</f>
        <v>0.75884136072751773</v>
      </c>
      <c r="R7" s="16">
        <f t="shared" ref="R7:R15" si="5">J7/O7</f>
        <v>0.50367647058823528</v>
      </c>
    </row>
    <row r="8" spans="1:18" x14ac:dyDescent="0.25">
      <c r="A8" s="81" t="s">
        <v>4</v>
      </c>
      <c r="B8" s="82"/>
      <c r="C8" s="63">
        <v>464</v>
      </c>
      <c r="D8" s="63">
        <v>396</v>
      </c>
      <c r="E8" s="12">
        <f t="shared" si="0"/>
        <v>-0.14655172413793102</v>
      </c>
      <c r="F8" s="63">
        <v>366</v>
      </c>
      <c r="G8" s="63">
        <v>277</v>
      </c>
      <c r="H8" s="13">
        <f t="shared" si="1"/>
        <v>-0.24316939890710382</v>
      </c>
      <c r="I8" s="63">
        <v>186</v>
      </c>
      <c r="J8" s="63">
        <v>157</v>
      </c>
      <c r="K8" s="13">
        <f t="shared" si="2"/>
        <v>-0.15591397849462366</v>
      </c>
      <c r="L8" s="14"/>
      <c r="M8" s="63">
        <v>479</v>
      </c>
      <c r="N8" s="63">
        <v>323</v>
      </c>
      <c r="O8" s="63">
        <v>212</v>
      </c>
      <c r="P8" s="15">
        <f>D8/M8</f>
        <v>0.82672233820459295</v>
      </c>
      <c r="Q8" s="15">
        <f t="shared" si="4"/>
        <v>0.85758513931888547</v>
      </c>
      <c r="R8" s="16">
        <f t="shared" si="5"/>
        <v>0.74056603773584906</v>
      </c>
    </row>
    <row r="9" spans="1:18" x14ac:dyDescent="0.25">
      <c r="A9" s="81" t="s">
        <v>34</v>
      </c>
      <c r="B9" s="82"/>
      <c r="C9" s="63">
        <v>359</v>
      </c>
      <c r="D9" s="63">
        <v>315</v>
      </c>
      <c r="E9" s="12">
        <f t="shared" si="0"/>
        <v>-0.12256267409470752</v>
      </c>
      <c r="F9" s="63">
        <v>274</v>
      </c>
      <c r="G9" s="63">
        <v>221</v>
      </c>
      <c r="H9" s="13">
        <f t="shared" si="1"/>
        <v>-0.19343065693430658</v>
      </c>
      <c r="I9" s="63">
        <v>160</v>
      </c>
      <c r="J9" s="63">
        <v>140</v>
      </c>
      <c r="K9" s="13">
        <f t="shared" si="2"/>
        <v>-0.125</v>
      </c>
      <c r="L9" s="14"/>
      <c r="M9" s="63">
        <v>367</v>
      </c>
      <c r="N9" s="63">
        <v>237</v>
      </c>
      <c r="O9" s="63">
        <v>180</v>
      </c>
      <c r="P9" s="15">
        <f t="shared" si="3"/>
        <v>0.85831062670299729</v>
      </c>
      <c r="Q9" s="15">
        <f t="shared" si="4"/>
        <v>0.9324894514767933</v>
      </c>
      <c r="R9" s="16">
        <f t="shared" si="5"/>
        <v>0.77777777777777779</v>
      </c>
    </row>
    <row r="10" spans="1:18" x14ac:dyDescent="0.25">
      <c r="A10" s="81" t="s">
        <v>5</v>
      </c>
      <c r="B10" s="82"/>
      <c r="C10" s="63">
        <v>1873</v>
      </c>
      <c r="D10" s="63">
        <v>1867</v>
      </c>
      <c r="E10" s="12">
        <f t="shared" si="0"/>
        <v>-3.2034169781099838E-3</v>
      </c>
      <c r="F10" s="63">
        <v>1536</v>
      </c>
      <c r="G10" s="63">
        <v>1422</v>
      </c>
      <c r="H10" s="13">
        <f t="shared" si="1"/>
        <v>-7.421875E-2</v>
      </c>
      <c r="I10" s="63">
        <v>649</v>
      </c>
      <c r="J10" s="63">
        <v>624</v>
      </c>
      <c r="K10" s="13">
        <f t="shared" si="2"/>
        <v>-3.8520801232665637E-2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0.89202102245580506</v>
      </c>
      <c r="Q10" s="15">
        <f t="shared" si="4"/>
        <v>0.89377749842866117</v>
      </c>
      <c r="R10" s="16">
        <f t="shared" si="5"/>
        <v>0.62462462462462465</v>
      </c>
    </row>
    <row r="11" spans="1:18" x14ac:dyDescent="0.25">
      <c r="A11" s="81" t="s">
        <v>6</v>
      </c>
      <c r="B11" s="82"/>
      <c r="C11" s="62">
        <v>297</v>
      </c>
      <c r="D11" s="62">
        <v>272</v>
      </c>
      <c r="E11" s="12">
        <f t="shared" si="0"/>
        <v>-8.4175084175084181E-2</v>
      </c>
      <c r="F11" s="62">
        <v>273</v>
      </c>
      <c r="G11" s="62">
        <v>229</v>
      </c>
      <c r="H11" s="13">
        <f t="shared" si="1"/>
        <v>-0.16117216117216118</v>
      </c>
      <c r="I11" s="62">
        <v>137</v>
      </c>
      <c r="J11" s="62">
        <v>107</v>
      </c>
      <c r="K11" s="13">
        <f t="shared" si="2"/>
        <v>-0.21897810218978103</v>
      </c>
      <c r="L11" s="14"/>
      <c r="M11" s="62">
        <v>538</v>
      </c>
      <c r="N11" s="62">
        <v>497</v>
      </c>
      <c r="O11" s="62">
        <v>371</v>
      </c>
      <c r="P11" s="15">
        <f t="shared" si="3"/>
        <v>0.50557620817843862</v>
      </c>
      <c r="Q11" s="15">
        <f t="shared" si="4"/>
        <v>0.46076458752515093</v>
      </c>
      <c r="R11" s="16">
        <f t="shared" si="5"/>
        <v>0.2884097035040431</v>
      </c>
    </row>
    <row r="12" spans="1:18" x14ac:dyDescent="0.25">
      <c r="A12" s="81" t="s">
        <v>7</v>
      </c>
      <c r="B12" s="82"/>
      <c r="C12" s="62">
        <v>780</v>
      </c>
      <c r="D12" s="62">
        <v>715</v>
      </c>
      <c r="E12" s="12">
        <f t="shared" si="0"/>
        <v>-8.3333333333333329E-2</v>
      </c>
      <c r="F12" s="62">
        <v>631</v>
      </c>
      <c r="G12" s="62">
        <v>542</v>
      </c>
      <c r="H12" s="13">
        <f t="shared" si="1"/>
        <v>-0.14104595879556259</v>
      </c>
      <c r="I12" s="62">
        <v>247</v>
      </c>
      <c r="J12" s="62">
        <v>190</v>
      </c>
      <c r="K12" s="13">
        <f t="shared" si="2"/>
        <v>-0.23076923076923078</v>
      </c>
      <c r="L12" s="14"/>
      <c r="M12" s="62">
        <v>1042</v>
      </c>
      <c r="N12" s="62">
        <v>827</v>
      </c>
      <c r="O12" s="62">
        <v>483</v>
      </c>
      <c r="P12" s="15">
        <f t="shared" si="3"/>
        <v>0.68618042226487519</v>
      </c>
      <c r="Q12" s="15">
        <f t="shared" si="4"/>
        <v>0.65538089480048367</v>
      </c>
      <c r="R12" s="16">
        <f t="shared" si="5"/>
        <v>0.39337474120082816</v>
      </c>
    </row>
    <row r="13" spans="1:18" x14ac:dyDescent="0.25">
      <c r="A13" s="81" t="s">
        <v>8</v>
      </c>
      <c r="B13" s="82"/>
      <c r="C13" s="64">
        <v>51</v>
      </c>
      <c r="D13" s="64">
        <v>62</v>
      </c>
      <c r="E13" s="12">
        <f t="shared" si="0"/>
        <v>0.21568627450980393</v>
      </c>
      <c r="F13" s="64">
        <v>47</v>
      </c>
      <c r="G13" s="64">
        <v>60</v>
      </c>
      <c r="H13" s="13">
        <f t="shared" si="1"/>
        <v>0.27659574468085107</v>
      </c>
      <c r="I13" s="64">
        <v>34</v>
      </c>
      <c r="J13" s="64">
        <v>38</v>
      </c>
      <c r="K13" s="13">
        <f t="shared" si="2"/>
        <v>0.11764705882352941</v>
      </c>
      <c r="L13" s="14"/>
      <c r="M13" s="64">
        <v>58</v>
      </c>
      <c r="N13" s="64">
        <v>54</v>
      </c>
      <c r="O13" s="64">
        <v>51</v>
      </c>
      <c r="P13" s="15">
        <f t="shared" si="3"/>
        <v>1.0689655172413792</v>
      </c>
      <c r="Q13" s="15">
        <f t="shared" si="4"/>
        <v>1.1111111111111112</v>
      </c>
      <c r="R13" s="16">
        <f t="shared" si="5"/>
        <v>0.74509803921568629</v>
      </c>
    </row>
    <row r="14" spans="1:18" x14ac:dyDescent="0.25">
      <c r="A14" s="83" t="s">
        <v>9</v>
      </c>
      <c r="B14" s="84"/>
      <c r="C14" s="63">
        <v>837</v>
      </c>
      <c r="D14" s="63">
        <v>839</v>
      </c>
      <c r="E14" s="12">
        <f t="shared" si="0"/>
        <v>2.3894862604540022E-3</v>
      </c>
      <c r="F14" s="63">
        <v>295</v>
      </c>
      <c r="G14" s="63">
        <v>304</v>
      </c>
      <c r="H14" s="13">
        <f t="shared" si="1"/>
        <v>3.0508474576271188E-2</v>
      </c>
      <c r="I14" s="63">
        <v>104</v>
      </c>
      <c r="J14" s="63">
        <v>115</v>
      </c>
      <c r="K14" s="13">
        <f t="shared" si="2"/>
        <v>0.10576923076923077</v>
      </c>
      <c r="L14" s="14"/>
      <c r="M14" s="63">
        <v>866</v>
      </c>
      <c r="N14" s="63">
        <v>327</v>
      </c>
      <c r="O14" s="63">
        <v>254</v>
      </c>
      <c r="P14" s="15">
        <f t="shared" si="3"/>
        <v>0.96882217090069289</v>
      </c>
      <c r="Q14" s="15">
        <f t="shared" si="4"/>
        <v>0.92966360856269115</v>
      </c>
      <c r="R14" s="16">
        <f t="shared" si="5"/>
        <v>0.452755905511811</v>
      </c>
    </row>
    <row r="15" spans="1:18" x14ac:dyDescent="0.25">
      <c r="A15" s="85" t="s">
        <v>10</v>
      </c>
      <c r="B15" s="86"/>
      <c r="C15" s="59">
        <f>C7+C14</f>
        <v>3838</v>
      </c>
      <c r="D15" s="60">
        <f>D7+D14</f>
        <v>3755</v>
      </c>
      <c r="E15" s="17">
        <f t="shared" si="0"/>
        <v>-2.1625846795205836E-2</v>
      </c>
      <c r="F15" s="59">
        <f>F7+F14</f>
        <v>2782</v>
      </c>
      <c r="G15" s="59">
        <f>G7+G14</f>
        <v>2557</v>
      </c>
      <c r="H15" s="18">
        <f t="shared" si="1"/>
        <v>-8.0877066858375271E-2</v>
      </c>
      <c r="I15" s="59">
        <f>I7+I14</f>
        <v>1171</v>
      </c>
      <c r="J15" s="59">
        <f>J7+J14</f>
        <v>1074</v>
      </c>
      <c r="K15" s="17">
        <f t="shared" si="2"/>
        <v>-8.2835183603757467E-2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0.81683706765281705</v>
      </c>
      <c r="Q15" s="21">
        <f t="shared" si="4"/>
        <v>0.77578883495145634</v>
      </c>
      <c r="R15" s="22">
        <f t="shared" si="5"/>
        <v>0.49768303985171453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2064</v>
      </c>
      <c r="D17" s="62">
        <v>2088</v>
      </c>
      <c r="E17" s="12">
        <f t="shared" ref="E17:E25" si="6">(D17-C17)/C17</f>
        <v>1.1627906976744186E-2</v>
      </c>
      <c r="F17" s="62">
        <v>1641</v>
      </c>
      <c r="G17" s="62">
        <v>1533</v>
      </c>
      <c r="H17" s="13">
        <f t="shared" ref="H17:H25" si="7">(G17-F17)/F17</f>
        <v>-6.5813528336380253E-2</v>
      </c>
      <c r="I17" s="62">
        <v>740</v>
      </c>
      <c r="J17" s="62">
        <v>696</v>
      </c>
      <c r="K17" s="13">
        <f t="shared" ref="K17:K25" si="8">(J17-I17)/I17</f>
        <v>-5.9459459459459463E-2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0.91820580474934033</v>
      </c>
      <c r="Q17" s="15">
        <f t="shared" ref="Q17:Q25" si="10">G17/N17</f>
        <v>0.90925266903914592</v>
      </c>
      <c r="R17" s="16">
        <f t="shared" ref="R17:R25" si="11">J17/O17</f>
        <v>0.62702702702702706</v>
      </c>
    </row>
    <row r="18" spans="1:18" x14ac:dyDescent="0.25">
      <c r="A18" s="81" t="s">
        <v>4</v>
      </c>
      <c r="B18" s="82"/>
      <c r="C18" s="63">
        <v>403</v>
      </c>
      <c r="D18" s="63">
        <v>333</v>
      </c>
      <c r="E18" s="12">
        <f t="shared" si="6"/>
        <v>-0.17369727047146402</v>
      </c>
      <c r="F18" s="63">
        <v>318</v>
      </c>
      <c r="G18" s="63">
        <v>226</v>
      </c>
      <c r="H18" s="13">
        <f t="shared" si="7"/>
        <v>-0.28930817610062892</v>
      </c>
      <c r="I18" s="63">
        <v>165</v>
      </c>
      <c r="J18" s="63">
        <v>137</v>
      </c>
      <c r="K18" s="13">
        <f t="shared" si="8"/>
        <v>-0.16969696969696971</v>
      </c>
      <c r="L18" s="14"/>
      <c r="M18" s="63">
        <v>408</v>
      </c>
      <c r="N18" s="63">
        <v>274</v>
      </c>
      <c r="O18" s="63">
        <v>175</v>
      </c>
      <c r="P18" s="15">
        <f>D18/M18</f>
        <v>0.81617647058823528</v>
      </c>
      <c r="Q18" s="15">
        <f t="shared" si="10"/>
        <v>0.82481751824817517</v>
      </c>
      <c r="R18" s="16">
        <f t="shared" si="11"/>
        <v>0.78285714285714281</v>
      </c>
    </row>
    <row r="19" spans="1:18" x14ac:dyDescent="0.25">
      <c r="A19" s="81" t="s">
        <v>34</v>
      </c>
      <c r="B19" s="82"/>
      <c r="C19" s="63">
        <v>312</v>
      </c>
      <c r="D19" s="63">
        <v>268</v>
      </c>
      <c r="E19" s="12">
        <f t="shared" si="6"/>
        <v>-0.14102564102564102</v>
      </c>
      <c r="F19" s="63">
        <v>238</v>
      </c>
      <c r="G19" s="63">
        <v>183</v>
      </c>
      <c r="H19" s="13">
        <f t="shared" si="7"/>
        <v>-0.23109243697478993</v>
      </c>
      <c r="I19" s="63">
        <v>146</v>
      </c>
      <c r="J19" s="63">
        <v>124</v>
      </c>
      <c r="K19" s="13">
        <f t="shared" si="8"/>
        <v>-0.15068493150684931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0.85079365079365077</v>
      </c>
      <c r="Q19" s="15">
        <f t="shared" si="10"/>
        <v>0.8970588235294118</v>
      </c>
      <c r="R19" s="16">
        <f t="shared" si="11"/>
        <v>0.80519480519480524</v>
      </c>
    </row>
    <row r="20" spans="1:18" x14ac:dyDescent="0.25">
      <c r="A20" s="81" t="s">
        <v>5</v>
      </c>
      <c r="B20" s="82"/>
      <c r="C20" s="63">
        <v>1388</v>
      </c>
      <c r="D20" s="63">
        <v>1405</v>
      </c>
      <c r="E20" s="12">
        <f t="shared" si="6"/>
        <v>1.2247838616714697E-2</v>
      </c>
      <c r="F20" s="63">
        <v>1097</v>
      </c>
      <c r="G20" s="63">
        <v>1004</v>
      </c>
      <c r="H20" s="13">
        <f t="shared" si="7"/>
        <v>-8.4776663628076579E-2</v>
      </c>
      <c r="I20" s="63">
        <v>494</v>
      </c>
      <c r="J20" s="63">
        <v>472</v>
      </c>
      <c r="K20" s="13">
        <f t="shared" si="8"/>
        <v>-4.4534412955465584E-2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0.97977684797768483</v>
      </c>
      <c r="Q20" s="15">
        <f t="shared" si="10"/>
        <v>0.9776046738072055</v>
      </c>
      <c r="R20" s="16">
        <f t="shared" si="11"/>
        <v>0.71299093655589119</v>
      </c>
    </row>
    <row r="21" spans="1:18" x14ac:dyDescent="0.25">
      <c r="A21" s="81" t="s">
        <v>6</v>
      </c>
      <c r="B21" s="82"/>
      <c r="C21" s="62">
        <v>129</v>
      </c>
      <c r="D21" s="62">
        <v>129</v>
      </c>
      <c r="E21" s="12">
        <f t="shared" si="6"/>
        <v>0</v>
      </c>
      <c r="F21" s="62">
        <v>118</v>
      </c>
      <c r="G21" s="62">
        <v>112</v>
      </c>
      <c r="H21" s="13">
        <f t="shared" si="7"/>
        <v>-5.0847457627118647E-2</v>
      </c>
      <c r="I21" s="62">
        <v>58</v>
      </c>
      <c r="J21" s="62">
        <v>47</v>
      </c>
      <c r="K21" s="13">
        <f t="shared" si="8"/>
        <v>-0.18965517241379309</v>
      </c>
      <c r="L21" s="14"/>
      <c r="M21" s="62">
        <v>204</v>
      </c>
      <c r="N21" s="62">
        <v>185</v>
      </c>
      <c r="O21" s="62">
        <v>140</v>
      </c>
      <c r="P21" s="15">
        <f t="shared" si="12"/>
        <v>0.63235294117647056</v>
      </c>
      <c r="Q21" s="15">
        <f t="shared" si="10"/>
        <v>0.60540540540540544</v>
      </c>
      <c r="R21" s="16">
        <f t="shared" si="11"/>
        <v>0.33571428571428569</v>
      </c>
    </row>
    <row r="22" spans="1:18" x14ac:dyDescent="0.25">
      <c r="A22" s="81" t="s">
        <v>7</v>
      </c>
      <c r="B22" s="82"/>
      <c r="C22" s="62">
        <v>503</v>
      </c>
      <c r="D22" s="62">
        <v>494</v>
      </c>
      <c r="E22" s="12">
        <f t="shared" si="6"/>
        <v>-1.7892644135188866E-2</v>
      </c>
      <c r="F22" s="62">
        <v>384</v>
      </c>
      <c r="G22" s="62">
        <v>358</v>
      </c>
      <c r="H22" s="13">
        <f t="shared" si="7"/>
        <v>-6.7708333333333329E-2</v>
      </c>
      <c r="I22" s="62">
        <v>154</v>
      </c>
      <c r="J22" s="62">
        <v>140</v>
      </c>
      <c r="K22" s="13">
        <f t="shared" si="8"/>
        <v>-9.0909090909090912E-2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0.84300341296928327</v>
      </c>
      <c r="Q22" s="15">
        <f t="shared" si="10"/>
        <v>0.84037558685446012</v>
      </c>
      <c r="R22" s="16">
        <f t="shared" si="11"/>
        <v>0.53231939163498099</v>
      </c>
    </row>
    <row r="23" spans="1:18" x14ac:dyDescent="0.25">
      <c r="A23" s="81" t="s">
        <v>8</v>
      </c>
      <c r="B23" s="82"/>
      <c r="C23" s="64">
        <v>44</v>
      </c>
      <c r="D23" s="64">
        <v>60</v>
      </c>
      <c r="E23" s="12">
        <f t="shared" si="6"/>
        <v>0.36363636363636365</v>
      </c>
      <c r="F23" s="64">
        <v>42</v>
      </c>
      <c r="G23" s="64">
        <v>59</v>
      </c>
      <c r="H23" s="13">
        <f t="shared" si="7"/>
        <v>0.40476190476190477</v>
      </c>
      <c r="I23" s="64">
        <v>34</v>
      </c>
      <c r="J23" s="64">
        <v>37</v>
      </c>
      <c r="K23" s="13">
        <f t="shared" si="8"/>
        <v>8.8235294117647065E-2</v>
      </c>
      <c r="L23" s="14"/>
      <c r="M23" s="64">
        <v>50</v>
      </c>
      <c r="N23" s="64">
        <v>48</v>
      </c>
      <c r="O23" s="64">
        <v>45</v>
      </c>
      <c r="P23" s="15">
        <f t="shared" si="12"/>
        <v>1.2</v>
      </c>
      <c r="Q23" s="15">
        <f t="shared" si="10"/>
        <v>1.2291666666666667</v>
      </c>
      <c r="R23" s="16">
        <f t="shared" si="11"/>
        <v>0.82222222222222219</v>
      </c>
    </row>
    <row r="24" spans="1:18" x14ac:dyDescent="0.25">
      <c r="A24" s="83" t="s">
        <v>9</v>
      </c>
      <c r="B24" s="84"/>
      <c r="C24" s="63">
        <v>826</v>
      </c>
      <c r="D24" s="63">
        <v>821</v>
      </c>
      <c r="E24" s="12">
        <f t="shared" si="6"/>
        <v>-6.0532687651331718E-3</v>
      </c>
      <c r="F24" s="63">
        <v>289</v>
      </c>
      <c r="G24" s="63">
        <v>296</v>
      </c>
      <c r="H24" s="13">
        <f t="shared" si="7"/>
        <v>2.4221453287197232E-2</v>
      </c>
      <c r="I24" s="63">
        <v>101</v>
      </c>
      <c r="J24" s="63">
        <v>113</v>
      </c>
      <c r="K24" s="13">
        <f t="shared" si="8"/>
        <v>0.11881188118811881</v>
      </c>
      <c r="L24" s="14"/>
      <c r="M24" s="63">
        <v>855</v>
      </c>
      <c r="N24" s="63">
        <v>320</v>
      </c>
      <c r="O24" s="63">
        <v>247</v>
      </c>
      <c r="P24" s="15">
        <f t="shared" si="12"/>
        <v>0.960233918128655</v>
      </c>
      <c r="Q24" s="15">
        <f t="shared" si="10"/>
        <v>0.92500000000000004</v>
      </c>
      <c r="R24" s="16">
        <f t="shared" si="11"/>
        <v>0.45748987854251011</v>
      </c>
    </row>
    <row r="25" spans="1:18" x14ac:dyDescent="0.25">
      <c r="A25" s="85" t="s">
        <v>71</v>
      </c>
      <c r="B25" s="86"/>
      <c r="C25" s="59">
        <f>C17+C24</f>
        <v>2890</v>
      </c>
      <c r="D25" s="60">
        <f>D17+D24</f>
        <v>2909</v>
      </c>
      <c r="E25" s="17">
        <f t="shared" si="6"/>
        <v>6.5743944636678202E-3</v>
      </c>
      <c r="F25" s="59">
        <f>F17+F24</f>
        <v>1930</v>
      </c>
      <c r="G25" s="59">
        <f>G17+G24</f>
        <v>1829</v>
      </c>
      <c r="H25" s="18">
        <f t="shared" si="7"/>
        <v>-5.233160621761658E-2</v>
      </c>
      <c r="I25" s="59">
        <f>I17+I24</f>
        <v>841</v>
      </c>
      <c r="J25" s="59">
        <f>J17+J24</f>
        <v>809</v>
      </c>
      <c r="K25" s="17">
        <f t="shared" si="8"/>
        <v>-3.8049940546967892E-2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0.92968999680409081</v>
      </c>
      <c r="Q25" s="21">
        <f t="shared" si="10"/>
        <v>0.91176470588235292</v>
      </c>
      <c r="R25" s="22">
        <f t="shared" si="11"/>
        <v>0.59616801768607219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374</v>
      </c>
      <c r="D27" s="47">
        <v>374</v>
      </c>
      <c r="E27" s="12">
        <f t="shared" ref="E27:E65" si="13">(D27-C27)/C27</f>
        <v>0</v>
      </c>
      <c r="F27" s="63">
        <v>306</v>
      </c>
      <c r="G27" s="63">
        <v>283</v>
      </c>
      <c r="H27" s="13">
        <f t="shared" ref="H27:H53" si="14">(G27-F27)/F27</f>
        <v>-7.5163398692810454E-2</v>
      </c>
      <c r="I27" s="63">
        <v>148</v>
      </c>
      <c r="J27" s="63">
        <v>141</v>
      </c>
      <c r="K27" s="13">
        <f t="shared" ref="K27:K63" si="15">(J27-I27)/I27</f>
        <v>-4.72972972972973E-2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0.9689119170984456</v>
      </c>
      <c r="Q27" s="15">
        <f t="shared" ref="Q27:Q57" si="17">G27/N27</f>
        <v>0.97586206896551719</v>
      </c>
      <c r="R27" s="16">
        <f t="shared" ref="R27:R65" si="18">J27/O27</f>
        <v>0.75</v>
      </c>
    </row>
    <row r="28" spans="1:18" x14ac:dyDescent="0.25">
      <c r="A28" s="79"/>
      <c r="B28" s="31" t="s">
        <v>14</v>
      </c>
      <c r="C28" s="54">
        <v>521</v>
      </c>
      <c r="D28" s="48">
        <v>555</v>
      </c>
      <c r="E28" s="53">
        <f t="shared" si="13"/>
        <v>6.5259117082533583E-2</v>
      </c>
      <c r="F28" s="54">
        <v>418</v>
      </c>
      <c r="G28" s="54">
        <v>414</v>
      </c>
      <c r="H28" s="33">
        <f t="shared" si="14"/>
        <v>-9.5693779904306216E-3</v>
      </c>
      <c r="I28" s="54">
        <v>191</v>
      </c>
      <c r="J28" s="54">
        <v>183</v>
      </c>
      <c r="K28" s="13">
        <f t="shared" si="15"/>
        <v>-4.1884816753926704E-2</v>
      </c>
      <c r="L28" s="32"/>
      <c r="M28" s="48">
        <v>556</v>
      </c>
      <c r="N28" s="54">
        <v>418</v>
      </c>
      <c r="O28" s="54">
        <v>259</v>
      </c>
      <c r="P28" s="15">
        <f t="shared" si="16"/>
        <v>0.99820143884892087</v>
      </c>
      <c r="Q28" s="15">
        <f t="shared" si="17"/>
        <v>0.99043062200956933</v>
      </c>
      <c r="R28" s="16">
        <f t="shared" si="18"/>
        <v>0.70656370656370659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161</v>
      </c>
      <c r="E29" s="56">
        <f t="shared" si="13"/>
        <v>6.2500000000000003E-3</v>
      </c>
      <c r="F29" s="55">
        <v>66</v>
      </c>
      <c r="G29" s="55">
        <v>48</v>
      </c>
      <c r="H29" s="57">
        <f t="shared" si="14"/>
        <v>-0.27272727272727271</v>
      </c>
      <c r="I29" s="55">
        <v>11</v>
      </c>
      <c r="J29" s="55">
        <v>10</v>
      </c>
      <c r="K29" s="57">
        <f t="shared" si="15"/>
        <v>-9.0909090909090912E-2</v>
      </c>
      <c r="L29" s="35"/>
      <c r="M29" s="49">
        <v>166</v>
      </c>
      <c r="N29" s="55">
        <v>63</v>
      </c>
      <c r="O29" s="55">
        <v>44</v>
      </c>
      <c r="P29" s="36">
        <f t="shared" si="16"/>
        <v>0.96987951807228912</v>
      </c>
      <c r="Q29" s="36">
        <f t="shared" si="17"/>
        <v>0.76190476190476186</v>
      </c>
      <c r="R29" s="37">
        <f t="shared" si="18"/>
        <v>0.22727272727272727</v>
      </c>
    </row>
    <row r="30" spans="1:18" ht="15.75" thickBot="1" x14ac:dyDescent="0.3">
      <c r="A30" s="75" t="s">
        <v>16</v>
      </c>
      <c r="B30" s="31" t="s">
        <v>13</v>
      </c>
      <c r="C30" s="54">
        <v>279</v>
      </c>
      <c r="D30" s="48">
        <v>276</v>
      </c>
      <c r="E30" s="53">
        <f t="shared" si="13"/>
        <v>-1.0752688172043012E-2</v>
      </c>
      <c r="F30" s="54">
        <v>217</v>
      </c>
      <c r="G30" s="54">
        <v>196</v>
      </c>
      <c r="H30" s="33">
        <f t="shared" si="14"/>
        <v>-9.6774193548387094E-2</v>
      </c>
      <c r="I30" s="54">
        <v>94</v>
      </c>
      <c r="J30" s="54">
        <v>80</v>
      </c>
      <c r="K30" s="33">
        <f t="shared" si="15"/>
        <v>-0.14893617021276595</v>
      </c>
      <c r="L30" s="32"/>
      <c r="M30" s="48">
        <v>293</v>
      </c>
      <c r="N30" s="54">
        <v>214</v>
      </c>
      <c r="O30" s="54">
        <v>139</v>
      </c>
      <c r="P30" s="39">
        <f t="shared" si="16"/>
        <v>0.94197952218430037</v>
      </c>
      <c r="Q30" s="39">
        <f t="shared" si="17"/>
        <v>0.91588785046728971</v>
      </c>
      <c r="R30" s="40">
        <f t="shared" si="18"/>
        <v>0.57553956834532372</v>
      </c>
    </row>
    <row r="31" spans="1:18" ht="15.75" thickBot="1" x14ac:dyDescent="0.3">
      <c r="A31" s="75"/>
      <c r="B31" s="31" t="s">
        <v>14</v>
      </c>
      <c r="C31" s="47">
        <v>456</v>
      </c>
      <c r="D31" s="47">
        <v>428</v>
      </c>
      <c r="E31" s="12">
        <f t="shared" si="13"/>
        <v>-6.1403508771929821E-2</v>
      </c>
      <c r="F31" s="63">
        <v>359</v>
      </c>
      <c r="G31" s="63">
        <v>312</v>
      </c>
      <c r="H31" s="13">
        <f t="shared" si="14"/>
        <v>-0.1309192200557103</v>
      </c>
      <c r="I31" s="63">
        <v>159</v>
      </c>
      <c r="J31" s="63">
        <v>132</v>
      </c>
      <c r="K31" s="13">
        <f t="shared" si="15"/>
        <v>-0.16981132075471697</v>
      </c>
      <c r="L31" s="32"/>
      <c r="M31" s="47">
        <v>520</v>
      </c>
      <c r="N31" s="63">
        <v>393</v>
      </c>
      <c r="O31" s="63">
        <v>262</v>
      </c>
      <c r="P31" s="15">
        <f t="shared" si="16"/>
        <v>0.82307692307692304</v>
      </c>
      <c r="Q31" s="15">
        <f t="shared" si="17"/>
        <v>0.79389312977099236</v>
      </c>
      <c r="R31" s="16">
        <f t="shared" si="18"/>
        <v>0.50381679389312972</v>
      </c>
    </row>
    <row r="32" spans="1:18" ht="15.75" thickBot="1" x14ac:dyDescent="0.3">
      <c r="A32" s="73"/>
      <c r="B32" s="34" t="s">
        <v>15</v>
      </c>
      <c r="C32" s="55">
        <v>188</v>
      </c>
      <c r="D32" s="49">
        <v>172</v>
      </c>
      <c r="E32" s="56">
        <f t="shared" si="13"/>
        <v>-8.5106382978723402E-2</v>
      </c>
      <c r="F32" s="55">
        <v>60</v>
      </c>
      <c r="G32" s="55">
        <v>68</v>
      </c>
      <c r="H32" s="57">
        <f t="shared" si="14"/>
        <v>0.13333333333333333</v>
      </c>
      <c r="I32" s="55">
        <v>14</v>
      </c>
      <c r="J32" s="55">
        <v>26</v>
      </c>
      <c r="K32" s="57">
        <f t="shared" si="15"/>
        <v>0.8571428571428571</v>
      </c>
      <c r="L32" s="35"/>
      <c r="M32" s="49">
        <v>189</v>
      </c>
      <c r="N32" s="55">
        <v>66</v>
      </c>
      <c r="O32" s="55">
        <v>46</v>
      </c>
      <c r="P32" s="36">
        <f t="shared" si="16"/>
        <v>0.91005291005291</v>
      </c>
      <c r="Q32" s="36">
        <f t="shared" si="17"/>
        <v>1.0303030303030303</v>
      </c>
      <c r="R32" s="37">
        <f t="shared" si="18"/>
        <v>0.56521739130434778</v>
      </c>
    </row>
    <row r="33" spans="1:18" ht="15.75" thickBot="1" x14ac:dyDescent="0.3">
      <c r="A33" s="75" t="s">
        <v>17</v>
      </c>
      <c r="B33" s="31" t="s">
        <v>13</v>
      </c>
      <c r="C33" s="54">
        <v>328</v>
      </c>
      <c r="D33" s="48">
        <v>348</v>
      </c>
      <c r="E33" s="53">
        <f t="shared" si="13"/>
        <v>6.097560975609756E-2</v>
      </c>
      <c r="F33" s="54">
        <v>254</v>
      </c>
      <c r="G33" s="54">
        <v>229</v>
      </c>
      <c r="H33" s="33">
        <f t="shared" si="14"/>
        <v>-9.8425196850393706E-2</v>
      </c>
      <c r="I33" s="54">
        <v>86</v>
      </c>
      <c r="J33" s="54">
        <v>99</v>
      </c>
      <c r="K33" s="33">
        <f t="shared" si="15"/>
        <v>0.15116279069767441</v>
      </c>
      <c r="L33" s="32"/>
      <c r="M33" s="48">
        <v>331</v>
      </c>
      <c r="N33" s="54">
        <v>223</v>
      </c>
      <c r="O33" s="54">
        <v>126</v>
      </c>
      <c r="P33" s="39">
        <f t="shared" si="16"/>
        <v>1.0513595166163141</v>
      </c>
      <c r="Q33" s="39">
        <f t="shared" si="17"/>
        <v>1.0269058295964126</v>
      </c>
      <c r="R33" s="40">
        <f t="shared" si="18"/>
        <v>0.7857142857142857</v>
      </c>
    </row>
    <row r="34" spans="1:18" ht="15.75" thickBot="1" x14ac:dyDescent="0.3">
      <c r="A34" s="75"/>
      <c r="B34" s="31" t="s">
        <v>14</v>
      </c>
      <c r="C34" s="47">
        <v>464</v>
      </c>
      <c r="D34" s="47">
        <v>483</v>
      </c>
      <c r="E34" s="12">
        <f t="shared" si="13"/>
        <v>4.0948275862068964E-2</v>
      </c>
      <c r="F34" s="63">
        <v>373</v>
      </c>
      <c r="G34" s="63">
        <v>331</v>
      </c>
      <c r="H34" s="13">
        <f t="shared" si="14"/>
        <v>-0.1126005361930295</v>
      </c>
      <c r="I34" s="63">
        <v>122</v>
      </c>
      <c r="J34" s="63">
        <v>145</v>
      </c>
      <c r="K34" s="13">
        <f t="shared" si="15"/>
        <v>0.18852459016393441</v>
      </c>
      <c r="L34" s="32"/>
      <c r="M34" s="47">
        <v>487</v>
      </c>
      <c r="N34" s="63">
        <v>349</v>
      </c>
      <c r="O34" s="63">
        <v>209</v>
      </c>
      <c r="P34" s="15">
        <f t="shared" si="16"/>
        <v>0.99178644763860369</v>
      </c>
      <c r="Q34" s="15">
        <f t="shared" si="17"/>
        <v>0.9484240687679083</v>
      </c>
      <c r="R34" s="16">
        <f t="shared" si="18"/>
        <v>0.69377990430622005</v>
      </c>
    </row>
    <row r="35" spans="1:18" ht="15.75" thickBot="1" x14ac:dyDescent="0.3">
      <c r="A35" s="73"/>
      <c r="B35" s="34" t="s">
        <v>15</v>
      </c>
      <c r="C35" s="55">
        <v>222</v>
      </c>
      <c r="D35" s="49">
        <v>217</v>
      </c>
      <c r="E35" s="56">
        <f t="shared" si="13"/>
        <v>-2.2522522522522521E-2</v>
      </c>
      <c r="F35" s="55">
        <v>49</v>
      </c>
      <c r="G35" s="55">
        <v>52</v>
      </c>
      <c r="H35" s="57">
        <f t="shared" si="14"/>
        <v>6.1224489795918366E-2</v>
      </c>
      <c r="I35" s="55">
        <v>11</v>
      </c>
      <c r="J35" s="55">
        <v>9</v>
      </c>
      <c r="K35" s="57">
        <f t="shared" si="15"/>
        <v>-0.18181818181818182</v>
      </c>
      <c r="L35" s="35"/>
      <c r="M35" s="49">
        <v>224</v>
      </c>
      <c r="N35" s="55">
        <v>51</v>
      </c>
      <c r="O35" s="55">
        <v>43</v>
      </c>
      <c r="P35" s="36">
        <f t="shared" si="16"/>
        <v>0.96875</v>
      </c>
      <c r="Q35" s="36">
        <f t="shared" si="17"/>
        <v>1.0196078431372548</v>
      </c>
      <c r="R35" s="37">
        <f t="shared" si="18"/>
        <v>0.20930232558139536</v>
      </c>
    </row>
    <row r="36" spans="1:18" ht="15.75" thickBot="1" x14ac:dyDescent="0.3">
      <c r="A36" s="75" t="s">
        <v>18</v>
      </c>
      <c r="B36" s="31" t="s">
        <v>13</v>
      </c>
      <c r="C36" s="48">
        <v>187</v>
      </c>
      <c r="D36" s="48">
        <v>196</v>
      </c>
      <c r="E36" s="53">
        <f t="shared" si="13"/>
        <v>4.8128342245989303E-2</v>
      </c>
      <c r="F36" s="54">
        <v>150</v>
      </c>
      <c r="G36" s="54">
        <v>132</v>
      </c>
      <c r="H36" s="33">
        <f t="shared" si="14"/>
        <v>-0.12</v>
      </c>
      <c r="I36" s="54">
        <v>82</v>
      </c>
      <c r="J36" s="54">
        <v>67</v>
      </c>
      <c r="K36" s="33">
        <f t="shared" si="15"/>
        <v>-0.18292682926829268</v>
      </c>
      <c r="L36" s="32"/>
      <c r="M36" s="48">
        <v>200</v>
      </c>
      <c r="N36" s="54">
        <v>149</v>
      </c>
      <c r="O36" s="54">
        <v>104</v>
      </c>
      <c r="P36" s="39">
        <f t="shared" si="16"/>
        <v>0.98</v>
      </c>
      <c r="Q36" s="39">
        <f t="shared" si="17"/>
        <v>0.88590604026845643</v>
      </c>
      <c r="R36" s="40">
        <f t="shared" si="18"/>
        <v>0.64423076923076927</v>
      </c>
    </row>
    <row r="37" spans="1:18" ht="15.75" thickBot="1" x14ac:dyDescent="0.3">
      <c r="A37" s="75"/>
      <c r="B37" s="31" t="s">
        <v>14</v>
      </c>
      <c r="C37" s="47">
        <v>265</v>
      </c>
      <c r="D37" s="47">
        <v>276</v>
      </c>
      <c r="E37" s="12">
        <f t="shared" si="13"/>
        <v>4.1509433962264149E-2</v>
      </c>
      <c r="F37" s="63">
        <v>214</v>
      </c>
      <c r="G37" s="63">
        <v>201</v>
      </c>
      <c r="H37" s="13">
        <f t="shared" si="14"/>
        <v>-6.0747663551401869E-2</v>
      </c>
      <c r="I37" s="63">
        <v>124</v>
      </c>
      <c r="J37" s="63">
        <v>106</v>
      </c>
      <c r="K37" s="13">
        <f t="shared" si="15"/>
        <v>-0.14516129032258066</v>
      </c>
      <c r="L37" s="32"/>
      <c r="M37" s="47">
        <v>298</v>
      </c>
      <c r="N37" s="63">
        <v>231</v>
      </c>
      <c r="O37" s="63">
        <v>168</v>
      </c>
      <c r="P37" s="15">
        <f t="shared" si="16"/>
        <v>0.9261744966442953</v>
      </c>
      <c r="Q37" s="15">
        <f t="shared" si="17"/>
        <v>0.87012987012987009</v>
      </c>
      <c r="R37" s="16">
        <f t="shared" si="18"/>
        <v>0.63095238095238093</v>
      </c>
    </row>
    <row r="38" spans="1:18" ht="15.75" thickBot="1" x14ac:dyDescent="0.3">
      <c r="A38" s="73"/>
      <c r="B38" s="34" t="s">
        <v>15</v>
      </c>
      <c r="C38" s="55">
        <v>27</v>
      </c>
      <c r="D38" s="49">
        <v>27</v>
      </c>
      <c r="E38" s="56">
        <f t="shared" si="13"/>
        <v>0</v>
      </c>
      <c r="F38" s="55">
        <v>5</v>
      </c>
      <c r="G38" s="55">
        <v>7</v>
      </c>
      <c r="H38" s="57">
        <f t="shared" si="14"/>
        <v>0.4</v>
      </c>
      <c r="I38" s="55">
        <v>4</v>
      </c>
      <c r="J38" s="55">
        <v>3</v>
      </c>
      <c r="K38" s="57">
        <f t="shared" si="15"/>
        <v>-0.25</v>
      </c>
      <c r="L38" s="35"/>
      <c r="M38" s="49">
        <v>28</v>
      </c>
      <c r="N38" s="55">
        <v>6</v>
      </c>
      <c r="O38" s="55">
        <v>6</v>
      </c>
      <c r="P38" s="36">
        <f t="shared" si="16"/>
        <v>0.9642857142857143</v>
      </c>
      <c r="Q38" s="36">
        <f t="shared" si="17"/>
        <v>1.1666666666666667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67</v>
      </c>
      <c r="E39" s="53">
        <f t="shared" si="13"/>
        <v>9.8360655737704916E-2</v>
      </c>
      <c r="F39" s="54">
        <v>52</v>
      </c>
      <c r="G39" s="54">
        <v>52</v>
      </c>
      <c r="H39" s="33">
        <f t="shared" si="14"/>
        <v>0</v>
      </c>
      <c r="I39" s="54">
        <v>24</v>
      </c>
      <c r="J39" s="54">
        <v>28</v>
      </c>
      <c r="K39" s="33">
        <f t="shared" si="15"/>
        <v>0.16666666666666666</v>
      </c>
      <c r="L39" s="32"/>
      <c r="M39" s="48">
        <v>60</v>
      </c>
      <c r="N39" s="54">
        <v>44</v>
      </c>
      <c r="O39" s="54">
        <v>26</v>
      </c>
      <c r="P39" s="39">
        <f t="shared" si="16"/>
        <v>1.1166666666666667</v>
      </c>
      <c r="Q39" s="39">
        <f t="shared" si="17"/>
        <v>1.1818181818181819</v>
      </c>
      <c r="R39" s="40">
        <f t="shared" si="18"/>
        <v>1.0769230769230769</v>
      </c>
    </row>
    <row r="40" spans="1:18" ht="15.75" thickBot="1" x14ac:dyDescent="0.3">
      <c r="A40" s="75"/>
      <c r="B40" s="31" t="s">
        <v>14</v>
      </c>
      <c r="C40" s="63">
        <v>95</v>
      </c>
      <c r="D40" s="47">
        <v>105</v>
      </c>
      <c r="E40" s="12">
        <f t="shared" si="13"/>
        <v>0.10526315789473684</v>
      </c>
      <c r="F40" s="63">
        <v>80</v>
      </c>
      <c r="G40" s="63">
        <v>83</v>
      </c>
      <c r="H40" s="13">
        <f t="shared" si="14"/>
        <v>3.7499999999999999E-2</v>
      </c>
      <c r="I40" s="63">
        <v>40</v>
      </c>
      <c r="J40" s="63">
        <v>44</v>
      </c>
      <c r="K40" s="13">
        <f t="shared" si="15"/>
        <v>0.1</v>
      </c>
      <c r="L40" s="32"/>
      <c r="M40" s="47">
        <v>104</v>
      </c>
      <c r="N40" s="63">
        <v>81</v>
      </c>
      <c r="O40" s="63">
        <v>56</v>
      </c>
      <c r="P40" s="15">
        <f t="shared" si="16"/>
        <v>1.0096153846153846</v>
      </c>
      <c r="Q40" s="15">
        <f t="shared" si="17"/>
        <v>1.0246913580246915</v>
      </c>
      <c r="R40" s="16">
        <f t="shared" si="18"/>
        <v>0.7857142857142857</v>
      </c>
    </row>
    <row r="41" spans="1:18" ht="15.75" thickBot="1" x14ac:dyDescent="0.3">
      <c r="A41" s="73"/>
      <c r="B41" s="34" t="s">
        <v>15</v>
      </c>
      <c r="C41" s="55">
        <v>97</v>
      </c>
      <c r="D41" s="49">
        <v>86</v>
      </c>
      <c r="E41" s="56">
        <f t="shared" si="13"/>
        <v>-0.1134020618556701</v>
      </c>
      <c r="F41" s="55">
        <v>60</v>
      </c>
      <c r="G41" s="55">
        <v>54</v>
      </c>
      <c r="H41" s="57">
        <f t="shared" si="14"/>
        <v>-0.1</v>
      </c>
      <c r="I41" s="55">
        <v>39</v>
      </c>
      <c r="J41" s="55">
        <v>35</v>
      </c>
      <c r="K41" s="57">
        <f t="shared" si="15"/>
        <v>-0.10256410256410256</v>
      </c>
      <c r="L41" s="35"/>
      <c r="M41" s="49">
        <v>109</v>
      </c>
      <c r="N41" s="55">
        <v>76</v>
      </c>
      <c r="O41" s="55">
        <v>56</v>
      </c>
      <c r="P41" s="36">
        <f t="shared" si="16"/>
        <v>0.78899082568807344</v>
      </c>
      <c r="Q41" s="36">
        <f t="shared" si="17"/>
        <v>0.71052631578947367</v>
      </c>
      <c r="R41" s="37">
        <f t="shared" si="18"/>
        <v>0.625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6</v>
      </c>
      <c r="J42" s="54">
        <v>8</v>
      </c>
      <c r="K42" s="33">
        <f t="shared" si="15"/>
        <v>0.33333333333333331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</v>
      </c>
    </row>
    <row r="43" spans="1:18" ht="15.75" thickBot="1" x14ac:dyDescent="0.3">
      <c r="A43" s="75"/>
      <c r="B43" s="31" t="s">
        <v>14</v>
      </c>
      <c r="C43" s="47">
        <v>25</v>
      </c>
      <c r="D43" s="47">
        <v>27</v>
      </c>
      <c r="E43" s="12">
        <f t="shared" si="13"/>
        <v>0.08</v>
      </c>
      <c r="F43" s="63">
        <v>17</v>
      </c>
      <c r="G43" s="63">
        <v>23</v>
      </c>
      <c r="H43" s="13">
        <f t="shared" si="14"/>
        <v>0.35294117647058826</v>
      </c>
      <c r="I43" s="63">
        <v>8</v>
      </c>
      <c r="J43" s="63">
        <v>11</v>
      </c>
      <c r="K43" s="13">
        <f t="shared" si="15"/>
        <v>0.375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1.7692307692307692</v>
      </c>
      <c r="R43" s="16">
        <f t="shared" si="18"/>
        <v>1</v>
      </c>
    </row>
    <row r="44" spans="1:18" ht="15.75" thickBot="1" x14ac:dyDescent="0.3">
      <c r="A44" s="73"/>
      <c r="B44" s="34" t="s">
        <v>15</v>
      </c>
      <c r="C44" s="55">
        <v>55</v>
      </c>
      <c r="D44" s="49">
        <v>69</v>
      </c>
      <c r="E44" s="56">
        <f t="shared" si="13"/>
        <v>0.25454545454545452</v>
      </c>
      <c r="F44" s="55">
        <v>10</v>
      </c>
      <c r="G44" s="55">
        <v>18</v>
      </c>
      <c r="H44" s="57">
        <f t="shared" si="14"/>
        <v>0.8</v>
      </c>
      <c r="I44" s="55">
        <v>6</v>
      </c>
      <c r="J44" s="55">
        <v>4</v>
      </c>
      <c r="K44" s="57">
        <f t="shared" si="15"/>
        <v>-0.33333333333333331</v>
      </c>
      <c r="L44" s="35"/>
      <c r="M44" s="49">
        <v>58</v>
      </c>
      <c r="N44" s="55">
        <v>15</v>
      </c>
      <c r="O44" s="55">
        <v>15</v>
      </c>
      <c r="P44" s="36">
        <f t="shared" si="16"/>
        <v>1.1896551724137931</v>
      </c>
      <c r="Q44" s="36">
        <f t="shared" si="17"/>
        <v>1.2</v>
      </c>
      <c r="R44" s="37">
        <f>J44/O44</f>
        <v>0.26666666666666666</v>
      </c>
    </row>
    <row r="45" spans="1:18" ht="15.75" thickBot="1" x14ac:dyDescent="0.3">
      <c r="A45" s="75" t="s">
        <v>21</v>
      </c>
      <c r="B45" s="31" t="s">
        <v>13</v>
      </c>
      <c r="C45" s="48">
        <v>129</v>
      </c>
      <c r="D45" s="48">
        <v>116</v>
      </c>
      <c r="E45" s="53">
        <f t="shared" si="13"/>
        <v>-0.10077519379844961</v>
      </c>
      <c r="F45" s="54">
        <v>96</v>
      </c>
      <c r="G45" s="54">
        <v>90</v>
      </c>
      <c r="H45" s="33">
        <f t="shared" si="14"/>
        <v>-6.25E-2</v>
      </c>
      <c r="I45" s="54">
        <v>54</v>
      </c>
      <c r="J45" s="54">
        <v>45</v>
      </c>
      <c r="K45" s="33">
        <f t="shared" si="15"/>
        <v>-0.16666666666666666</v>
      </c>
      <c r="L45" s="32"/>
      <c r="M45" s="48">
        <v>133</v>
      </c>
      <c r="N45" s="54">
        <v>90</v>
      </c>
      <c r="O45" s="54">
        <v>70</v>
      </c>
      <c r="P45" s="39">
        <f t="shared" si="16"/>
        <v>0.8721804511278195</v>
      </c>
      <c r="Q45" s="39">
        <f t="shared" si="17"/>
        <v>1</v>
      </c>
      <c r="R45" s="40">
        <f t="shared" si="18"/>
        <v>0.6428571428571429</v>
      </c>
    </row>
    <row r="46" spans="1:18" ht="15.75" thickBot="1" x14ac:dyDescent="0.3">
      <c r="A46" s="75"/>
      <c r="B46" s="31" t="s">
        <v>14</v>
      </c>
      <c r="C46" s="47">
        <v>216</v>
      </c>
      <c r="D46" s="47">
        <v>192</v>
      </c>
      <c r="E46" s="12">
        <f t="shared" si="13"/>
        <v>-0.1111111111111111</v>
      </c>
      <c r="F46" s="63">
        <v>161</v>
      </c>
      <c r="G46" s="63">
        <v>154</v>
      </c>
      <c r="H46" s="13">
        <f t="shared" si="14"/>
        <v>-4.3478260869565216E-2</v>
      </c>
      <c r="I46" s="63">
        <v>90</v>
      </c>
      <c r="J46" s="63">
        <v>68</v>
      </c>
      <c r="K46" s="13">
        <f t="shared" si="15"/>
        <v>-0.24444444444444444</v>
      </c>
      <c r="L46" s="32"/>
      <c r="M46" s="47">
        <v>255</v>
      </c>
      <c r="N46" s="63">
        <v>177</v>
      </c>
      <c r="O46" s="63">
        <v>133</v>
      </c>
      <c r="P46" s="15">
        <f t="shared" si="16"/>
        <v>0.75294117647058822</v>
      </c>
      <c r="Q46" s="15">
        <f t="shared" si="17"/>
        <v>0.87005649717514122</v>
      </c>
      <c r="R46" s="16">
        <f t="shared" si="18"/>
        <v>0.51127819548872178</v>
      </c>
    </row>
    <row r="47" spans="1:18" ht="15.75" thickBot="1" x14ac:dyDescent="0.3">
      <c r="A47" s="73"/>
      <c r="B47" s="34" t="s">
        <v>15</v>
      </c>
      <c r="C47" s="55">
        <v>48</v>
      </c>
      <c r="D47" s="49">
        <v>53</v>
      </c>
      <c r="E47" s="56">
        <f t="shared" si="13"/>
        <v>0.10416666666666667</v>
      </c>
      <c r="F47" s="55">
        <v>23</v>
      </c>
      <c r="G47" s="55">
        <v>31</v>
      </c>
      <c r="H47" s="57">
        <f t="shared" si="14"/>
        <v>0.34782608695652173</v>
      </c>
      <c r="I47" s="55">
        <v>12</v>
      </c>
      <c r="J47" s="55">
        <v>23</v>
      </c>
      <c r="K47" s="57">
        <f t="shared" si="15"/>
        <v>0.91666666666666663</v>
      </c>
      <c r="L47" s="35"/>
      <c r="M47" s="49">
        <v>51</v>
      </c>
      <c r="N47" s="55">
        <v>28</v>
      </c>
      <c r="O47" s="55">
        <v>25</v>
      </c>
      <c r="P47" s="36">
        <f t="shared" si="16"/>
        <v>1.0392156862745099</v>
      </c>
      <c r="Q47" s="36">
        <f t="shared" si="17"/>
        <v>1.1071428571428572</v>
      </c>
      <c r="R47" s="37">
        <f t="shared" si="18"/>
        <v>0.92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9</v>
      </c>
      <c r="E48" s="53">
        <f t="shared" si="13"/>
        <v>-0.1</v>
      </c>
      <c r="F48" s="54">
        <v>8</v>
      </c>
      <c r="G48" s="54">
        <v>6</v>
      </c>
      <c r="H48" s="33">
        <f t="shared" si="14"/>
        <v>-0.25</v>
      </c>
      <c r="I48" s="54">
        <v>0</v>
      </c>
      <c r="J48" s="54">
        <v>4</v>
      </c>
      <c r="K48" s="53">
        <v>0</v>
      </c>
      <c r="L48" s="32"/>
      <c r="M48" s="48">
        <v>11</v>
      </c>
      <c r="N48" s="54">
        <v>8</v>
      </c>
      <c r="O48" s="54">
        <v>1</v>
      </c>
      <c r="P48" s="39">
        <f t="shared" si="16"/>
        <v>0.81818181818181823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22</v>
      </c>
      <c r="D49" s="47">
        <v>22</v>
      </c>
      <c r="E49" s="12">
        <f t="shared" si="13"/>
        <v>0</v>
      </c>
      <c r="F49" s="63">
        <v>19</v>
      </c>
      <c r="G49" s="63">
        <v>15</v>
      </c>
      <c r="H49" s="13">
        <f t="shared" si="14"/>
        <v>-0.21052631578947367</v>
      </c>
      <c r="I49" s="63">
        <v>6</v>
      </c>
      <c r="J49" s="63">
        <v>7</v>
      </c>
      <c r="K49" s="13">
        <f t="shared" si="15"/>
        <v>0.16666666666666666</v>
      </c>
      <c r="L49" s="32"/>
      <c r="M49" s="47">
        <v>28</v>
      </c>
      <c r="N49" s="63">
        <v>24</v>
      </c>
      <c r="O49" s="63">
        <v>12</v>
      </c>
      <c r="P49" s="15">
        <f t="shared" si="16"/>
        <v>0.7857142857142857</v>
      </c>
      <c r="Q49" s="15">
        <f t="shared" si="17"/>
        <v>0.625</v>
      </c>
      <c r="R49" s="16">
        <f t="shared" si="18"/>
        <v>0.58333333333333337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36</v>
      </c>
      <c r="E50" s="56">
        <f t="shared" si="13"/>
        <v>0.2413793103448276</v>
      </c>
      <c r="F50" s="55">
        <v>16</v>
      </c>
      <c r="G50" s="55">
        <v>18</v>
      </c>
      <c r="H50" s="57">
        <f t="shared" si="14"/>
        <v>0.125</v>
      </c>
      <c r="I50" s="55">
        <v>4</v>
      </c>
      <c r="J50" s="55">
        <v>3</v>
      </c>
      <c r="K50" s="56">
        <f t="shared" si="15"/>
        <v>-0.25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1.2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429</v>
      </c>
      <c r="D51" s="48">
        <v>389</v>
      </c>
      <c r="E51" s="53">
        <f t="shared" si="13"/>
        <v>-9.3240093240093247E-2</v>
      </c>
      <c r="F51" s="54">
        <v>390</v>
      </c>
      <c r="G51" s="54">
        <v>349</v>
      </c>
      <c r="H51" s="33">
        <f t="shared" si="14"/>
        <v>-0.10512820512820513</v>
      </c>
      <c r="I51" s="54">
        <v>137</v>
      </c>
      <c r="J51" s="54">
        <v>126</v>
      </c>
      <c r="K51" s="33">
        <f t="shared" si="15"/>
        <v>-8.0291970802919707E-2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0.66953528399311535</v>
      </c>
      <c r="Q51" s="39">
        <f t="shared" si="17"/>
        <v>0.70505050505050504</v>
      </c>
      <c r="R51" s="40">
        <f t="shared" si="18"/>
        <v>0.41721854304635764</v>
      </c>
    </row>
    <row r="52" spans="1:18" ht="15.75" thickBot="1" x14ac:dyDescent="0.3">
      <c r="A52" s="73"/>
      <c r="B52" s="34" t="s">
        <v>14</v>
      </c>
      <c r="C52" s="55">
        <v>822</v>
      </c>
      <c r="D52" s="49">
        <v>686</v>
      </c>
      <c r="E52" s="56">
        <f t="shared" si="13"/>
        <v>-0.16545012165450121</v>
      </c>
      <c r="F52" s="55">
        <v>742</v>
      </c>
      <c r="G52" s="55">
        <v>595</v>
      </c>
      <c r="H52" s="57">
        <f t="shared" si="14"/>
        <v>-0.19811320754716982</v>
      </c>
      <c r="I52" s="55">
        <v>290</v>
      </c>
      <c r="J52" s="55">
        <v>219</v>
      </c>
      <c r="K52" s="57">
        <f t="shared" si="15"/>
        <v>-0.24482758620689654</v>
      </c>
      <c r="L52" s="35"/>
      <c r="M52" s="49">
        <v>1254</v>
      </c>
      <c r="N52" s="55">
        <v>1103</v>
      </c>
      <c r="O52" s="55">
        <v>694</v>
      </c>
      <c r="P52" s="36">
        <f t="shared" si="16"/>
        <v>0.5470494417862839</v>
      </c>
      <c r="Q52" s="36">
        <f t="shared" si="17"/>
        <v>0.53943789664551223</v>
      </c>
      <c r="R52" s="37">
        <f t="shared" si="18"/>
        <v>0.31556195965417866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2</v>
      </c>
      <c r="J53" s="64">
        <v>3</v>
      </c>
      <c r="K53" s="33">
        <f t="shared" si="15"/>
        <v>0.5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0.75</v>
      </c>
    </row>
    <row r="54" spans="1:18" ht="15.75" thickBot="1" x14ac:dyDescent="0.3">
      <c r="A54" s="73"/>
      <c r="B54" s="31" t="s">
        <v>14</v>
      </c>
      <c r="C54" s="63">
        <v>12</v>
      </c>
      <c r="D54" s="47">
        <v>21</v>
      </c>
      <c r="E54" s="12">
        <f t="shared" si="13"/>
        <v>0.75</v>
      </c>
      <c r="F54" s="63">
        <v>9</v>
      </c>
      <c r="G54" s="63">
        <v>17</v>
      </c>
      <c r="H54" s="33">
        <f>(G54-F54)/F54</f>
        <v>0.88888888888888884</v>
      </c>
      <c r="I54" s="63">
        <v>5</v>
      </c>
      <c r="J54" s="63">
        <v>6</v>
      </c>
      <c r="K54" s="53">
        <f t="shared" si="15"/>
        <v>0.2</v>
      </c>
      <c r="L54" s="32"/>
      <c r="M54" s="47">
        <v>19</v>
      </c>
      <c r="N54" s="63">
        <v>14</v>
      </c>
      <c r="O54" s="63">
        <v>10</v>
      </c>
      <c r="P54" s="15">
        <f t="shared" si="16"/>
        <v>1.1052631578947369</v>
      </c>
      <c r="Q54" s="15">
        <f t="shared" si="17"/>
        <v>1.2142857142857142</v>
      </c>
      <c r="R54" s="16">
        <f t="shared" si="18"/>
        <v>0.6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18</v>
      </c>
      <c r="E55" s="56">
        <f t="shared" si="13"/>
        <v>0.63636363636363635</v>
      </c>
      <c r="F55" s="55">
        <v>6</v>
      </c>
      <c r="G55" s="55">
        <v>8</v>
      </c>
      <c r="H55" s="57">
        <f>(G55-F55)/F55</f>
        <v>0.33333333333333331</v>
      </c>
      <c r="I55" s="55">
        <v>3</v>
      </c>
      <c r="J55" s="55">
        <v>2</v>
      </c>
      <c r="K55" s="56">
        <f t="shared" si="15"/>
        <v>-0.33333333333333331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1.1428571428571428</v>
      </c>
      <c r="R55" s="37">
        <f t="shared" si="18"/>
        <v>0.2857142857142857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1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0.33333333333333331</v>
      </c>
    </row>
    <row r="57" spans="1:18" ht="15.75" thickBot="1" x14ac:dyDescent="0.3">
      <c r="A57" s="73"/>
      <c r="B57" s="34" t="s">
        <v>14</v>
      </c>
      <c r="C57" s="55">
        <v>17</v>
      </c>
      <c r="D57" s="49">
        <v>14</v>
      </c>
      <c r="E57" s="56">
        <f t="shared" si="13"/>
        <v>-0.17647058823529413</v>
      </c>
      <c r="F57" s="55">
        <v>14</v>
      </c>
      <c r="G57" s="55">
        <v>11</v>
      </c>
      <c r="H57" s="57">
        <f>(G57-F57)/F57</f>
        <v>-0.21428571428571427</v>
      </c>
      <c r="I57" s="55">
        <v>5</v>
      </c>
      <c r="J57" s="55">
        <v>4</v>
      </c>
      <c r="K57" s="57">
        <f t="shared" si="15"/>
        <v>-0.2</v>
      </c>
      <c r="L57" s="42"/>
      <c r="M57" s="49">
        <v>37</v>
      </c>
      <c r="N57" s="55">
        <v>33</v>
      </c>
      <c r="O57" s="55">
        <v>22</v>
      </c>
      <c r="P57" s="36">
        <f t="shared" si="16"/>
        <v>0.3783783783783784</v>
      </c>
      <c r="Q57" s="36">
        <f t="shared" si="17"/>
        <v>0.33333333333333331</v>
      </c>
      <c r="R57" s="37">
        <f t="shared" si="18"/>
        <v>0.18181818181818182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5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3</v>
      </c>
      <c r="E59" s="56">
        <f t="shared" si="13"/>
        <v>2</v>
      </c>
      <c r="F59" s="55">
        <v>1</v>
      </c>
      <c r="G59" s="55">
        <v>2</v>
      </c>
      <c r="H59" s="56">
        <f t="shared" ref="H59:H65" si="19">(G59-F59)/F59</f>
        <v>1</v>
      </c>
      <c r="I59" s="55">
        <v>1</v>
      </c>
      <c r="J59" s="55">
        <v>1</v>
      </c>
      <c r="K59" s="43">
        <f t="shared" si="15"/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</v>
      </c>
      <c r="Q59" s="36">
        <f t="shared" ref="Q59:Q65" si="20">G59/N59</f>
        <v>0.66666666666666663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15</v>
      </c>
      <c r="D60" s="48">
        <v>22</v>
      </c>
      <c r="E60" s="53">
        <f t="shared" si="13"/>
        <v>0.46666666666666667</v>
      </c>
      <c r="F60" s="54">
        <v>15</v>
      </c>
      <c r="G60" s="54">
        <v>21</v>
      </c>
      <c r="H60" s="33">
        <f t="shared" si="19"/>
        <v>0.4</v>
      </c>
      <c r="I60" s="54">
        <v>3</v>
      </c>
      <c r="J60" s="54">
        <v>8</v>
      </c>
      <c r="K60" s="53">
        <f t="shared" si="15"/>
        <v>1.6666666666666667</v>
      </c>
      <c r="L60" s="41"/>
      <c r="M60" s="48">
        <v>28</v>
      </c>
      <c r="N60" s="54">
        <v>27</v>
      </c>
      <c r="O60" s="54">
        <v>14</v>
      </c>
      <c r="P60" s="39">
        <f t="shared" si="16"/>
        <v>0.7857142857142857</v>
      </c>
      <c r="Q60" s="39">
        <f t="shared" si="20"/>
        <v>0.77777777777777779</v>
      </c>
      <c r="R60" s="40">
        <f t="shared" si="18"/>
        <v>0.5714285714285714</v>
      </c>
    </row>
    <row r="61" spans="1:18" ht="15.75" thickBot="1" x14ac:dyDescent="0.3">
      <c r="A61" s="73"/>
      <c r="B61" s="34" t="s">
        <v>14</v>
      </c>
      <c r="C61" s="55">
        <v>43</v>
      </c>
      <c r="D61" s="49">
        <v>51</v>
      </c>
      <c r="E61" s="56">
        <f t="shared" si="13"/>
        <v>0.18604651162790697</v>
      </c>
      <c r="F61" s="55">
        <v>42</v>
      </c>
      <c r="G61" s="55">
        <v>47</v>
      </c>
      <c r="H61" s="57">
        <f t="shared" si="19"/>
        <v>0.11904761904761904</v>
      </c>
      <c r="I61" s="55">
        <v>13</v>
      </c>
      <c r="J61" s="55">
        <v>16</v>
      </c>
      <c r="K61" s="43">
        <f t="shared" si="15"/>
        <v>0.23076923076923078</v>
      </c>
      <c r="L61" s="42"/>
      <c r="M61" s="49">
        <v>92</v>
      </c>
      <c r="N61" s="55">
        <v>83</v>
      </c>
      <c r="O61" s="55">
        <v>45</v>
      </c>
      <c r="P61" s="36">
        <f t="shared" si="16"/>
        <v>0.55434782608695654</v>
      </c>
      <c r="Q61" s="36">
        <f t="shared" si="20"/>
        <v>0.5662650602409639</v>
      </c>
      <c r="R61" s="37">
        <f t="shared" si="18"/>
        <v>0.35555555555555557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32</v>
      </c>
      <c r="E62" s="53">
        <f t="shared" si="13"/>
        <v>0.14285714285714285</v>
      </c>
      <c r="F62" s="54">
        <v>25</v>
      </c>
      <c r="G62" s="54">
        <v>31</v>
      </c>
      <c r="H62" s="33">
        <f t="shared" si="19"/>
        <v>0.24</v>
      </c>
      <c r="I62" s="54">
        <v>11</v>
      </c>
      <c r="J62" s="54">
        <v>11</v>
      </c>
      <c r="K62" s="53">
        <f t="shared" si="15"/>
        <v>0</v>
      </c>
      <c r="L62" s="41"/>
      <c r="M62" s="48">
        <v>30</v>
      </c>
      <c r="N62" s="54">
        <v>27</v>
      </c>
      <c r="O62" s="54">
        <v>12</v>
      </c>
      <c r="P62" s="39">
        <f t="shared" si="16"/>
        <v>1.0666666666666667</v>
      </c>
      <c r="Q62" s="39">
        <f t="shared" si="20"/>
        <v>1.1481481481481481</v>
      </c>
      <c r="R62" s="40">
        <f t="shared" si="18"/>
        <v>0.91666666666666663</v>
      </c>
    </row>
    <row r="63" spans="1:18" ht="15.75" thickBot="1" x14ac:dyDescent="0.3">
      <c r="A63" s="73"/>
      <c r="B63" s="34" t="s">
        <v>14</v>
      </c>
      <c r="C63" s="55">
        <v>41</v>
      </c>
      <c r="D63" s="49">
        <v>45</v>
      </c>
      <c r="E63" s="56">
        <f t="shared" si="13"/>
        <v>9.7560975609756101E-2</v>
      </c>
      <c r="F63" s="55">
        <v>37</v>
      </c>
      <c r="G63" s="55">
        <v>43</v>
      </c>
      <c r="H63" s="57">
        <f t="shared" si="19"/>
        <v>0.16216216216216217</v>
      </c>
      <c r="I63" s="55">
        <v>13</v>
      </c>
      <c r="J63" s="55">
        <v>14</v>
      </c>
      <c r="K63" s="57">
        <f t="shared" si="15"/>
        <v>7.6923076923076927E-2</v>
      </c>
      <c r="L63" s="42"/>
      <c r="M63" s="49">
        <v>46</v>
      </c>
      <c r="N63" s="55">
        <v>41</v>
      </c>
      <c r="O63" s="55">
        <v>17</v>
      </c>
      <c r="P63" s="36">
        <f t="shared" si="16"/>
        <v>0.97826086956521741</v>
      </c>
      <c r="Q63" s="36">
        <f t="shared" si="20"/>
        <v>1.0487804878048781</v>
      </c>
      <c r="R63" s="37">
        <f t="shared" si="18"/>
        <v>0.82352941176470584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6</v>
      </c>
      <c r="E64" s="53">
        <v>0</v>
      </c>
      <c r="F64" s="54">
        <v>0</v>
      </c>
      <c r="G64" s="54">
        <v>5</v>
      </c>
      <c r="H64" s="33">
        <v>0</v>
      </c>
      <c r="I64" s="54">
        <v>0</v>
      </c>
      <c r="J64" s="54">
        <v>3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3</v>
      </c>
      <c r="Q64" s="39">
        <f t="shared" si="20"/>
        <v>2.5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8</v>
      </c>
      <c r="E65" s="56">
        <f t="shared" si="13"/>
        <v>7</v>
      </c>
      <c r="F65" s="55">
        <v>1</v>
      </c>
      <c r="G65" s="55">
        <v>5</v>
      </c>
      <c r="H65" s="57">
        <f t="shared" si="19"/>
        <v>4</v>
      </c>
      <c r="I65" s="55">
        <v>0</v>
      </c>
      <c r="J65" s="55">
        <v>3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0"/>
        <v>0.83333333333333337</v>
      </c>
      <c r="R65" s="37">
        <f t="shared" si="18"/>
        <v>0.6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100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101</v>
      </c>
      <c r="D6" s="8" t="s">
        <v>104</v>
      </c>
      <c r="E6" s="7" t="s">
        <v>33</v>
      </c>
      <c r="F6" s="7" t="s">
        <v>102</v>
      </c>
      <c r="G6" s="7" t="s">
        <v>105</v>
      </c>
      <c r="H6" s="7" t="s">
        <v>33</v>
      </c>
      <c r="I6" s="7" t="s">
        <v>103</v>
      </c>
      <c r="J6" s="7" t="s">
        <v>106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2933</v>
      </c>
      <c r="D7" s="62">
        <v>2864</v>
      </c>
      <c r="E7" s="12">
        <f t="shared" ref="E7:E15" si="0">(D7-C7)/C7</f>
        <v>-2.3525400613706102E-2</v>
      </c>
      <c r="F7" s="62">
        <v>2429</v>
      </c>
      <c r="G7" s="62">
        <v>2208</v>
      </c>
      <c r="H7" s="13">
        <f t="shared" ref="H7:H15" si="1">(G7-F7)/F7</f>
        <v>-9.0983944009880607E-2</v>
      </c>
      <c r="I7" s="62">
        <v>994</v>
      </c>
      <c r="J7" s="62">
        <v>898</v>
      </c>
      <c r="K7" s="13">
        <f t="shared" ref="K7:K15" si="2">(J7-I7)/I7</f>
        <v>-9.6579476861166996E-2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0.76762262128115788</v>
      </c>
      <c r="Q7" s="15">
        <f t="shared" ref="Q7:Q15" si="4">G7/N7</f>
        <v>0.74368474233748738</v>
      </c>
      <c r="R7" s="16">
        <f t="shared" ref="R7:R15" si="5">J7/O7</f>
        <v>0.47163865546218486</v>
      </c>
    </row>
    <row r="8" spans="1:18" x14ac:dyDescent="0.25">
      <c r="A8" s="81" t="s">
        <v>4</v>
      </c>
      <c r="B8" s="82"/>
      <c r="C8" s="63">
        <v>463</v>
      </c>
      <c r="D8" s="63">
        <v>395</v>
      </c>
      <c r="E8" s="12">
        <f t="shared" si="0"/>
        <v>-0.14686825053995681</v>
      </c>
      <c r="F8" s="63">
        <v>364</v>
      </c>
      <c r="G8" s="63">
        <v>277</v>
      </c>
      <c r="H8" s="13">
        <f t="shared" si="1"/>
        <v>-0.23901098901098902</v>
      </c>
      <c r="I8" s="63">
        <v>174</v>
      </c>
      <c r="J8" s="63">
        <v>153</v>
      </c>
      <c r="K8" s="13">
        <f t="shared" si="2"/>
        <v>-0.1206896551724138</v>
      </c>
      <c r="L8" s="14"/>
      <c r="M8" s="63">
        <v>479</v>
      </c>
      <c r="N8" s="63">
        <v>323</v>
      </c>
      <c r="O8" s="63">
        <v>212</v>
      </c>
      <c r="P8" s="15">
        <f>D8/M8</f>
        <v>0.82463465553235904</v>
      </c>
      <c r="Q8" s="15">
        <f t="shared" si="4"/>
        <v>0.85758513931888547</v>
      </c>
      <c r="R8" s="16">
        <f t="shared" si="5"/>
        <v>0.72169811320754718</v>
      </c>
    </row>
    <row r="9" spans="1:18" x14ac:dyDescent="0.25">
      <c r="A9" s="81" t="s">
        <v>34</v>
      </c>
      <c r="B9" s="82"/>
      <c r="C9" s="63">
        <v>359</v>
      </c>
      <c r="D9" s="63">
        <v>314</v>
      </c>
      <c r="E9" s="12">
        <f t="shared" si="0"/>
        <v>-0.12534818941504178</v>
      </c>
      <c r="F9" s="63">
        <v>273</v>
      </c>
      <c r="G9" s="63">
        <v>221</v>
      </c>
      <c r="H9" s="13">
        <f t="shared" si="1"/>
        <v>-0.19047619047619047</v>
      </c>
      <c r="I9" s="63">
        <v>150</v>
      </c>
      <c r="J9" s="63">
        <v>137</v>
      </c>
      <c r="K9" s="13">
        <f t="shared" si="2"/>
        <v>-8.666666666666667E-2</v>
      </c>
      <c r="L9" s="14"/>
      <c r="M9" s="63">
        <v>367</v>
      </c>
      <c r="N9" s="63">
        <v>237</v>
      </c>
      <c r="O9" s="63">
        <v>180</v>
      </c>
      <c r="P9" s="15">
        <f t="shared" si="3"/>
        <v>0.85558583106267028</v>
      </c>
      <c r="Q9" s="15">
        <f t="shared" si="4"/>
        <v>0.9324894514767933</v>
      </c>
      <c r="R9" s="16">
        <f t="shared" si="5"/>
        <v>0.76111111111111107</v>
      </c>
    </row>
    <row r="10" spans="1:18" x14ac:dyDescent="0.25">
      <c r="A10" s="81" t="s">
        <v>5</v>
      </c>
      <c r="B10" s="82"/>
      <c r="C10" s="63">
        <v>1838</v>
      </c>
      <c r="D10" s="63">
        <v>1856</v>
      </c>
      <c r="E10" s="12">
        <f t="shared" si="0"/>
        <v>9.7932535364526653E-3</v>
      </c>
      <c r="F10" s="63">
        <v>1512</v>
      </c>
      <c r="G10" s="63">
        <v>1410</v>
      </c>
      <c r="H10" s="13">
        <f t="shared" si="1"/>
        <v>-6.7460317460317457E-2</v>
      </c>
      <c r="I10" s="63">
        <v>612</v>
      </c>
      <c r="J10" s="63">
        <v>587</v>
      </c>
      <c r="K10" s="13">
        <f t="shared" si="2"/>
        <v>-4.084967320261438E-2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0.88676540850453889</v>
      </c>
      <c r="Q10" s="15">
        <f t="shared" si="4"/>
        <v>0.88623507228158394</v>
      </c>
      <c r="R10" s="16">
        <f t="shared" si="5"/>
        <v>0.58758758758758756</v>
      </c>
    </row>
    <row r="11" spans="1:18" x14ac:dyDescent="0.25">
      <c r="A11" s="81" t="s">
        <v>6</v>
      </c>
      <c r="B11" s="82"/>
      <c r="C11" s="62">
        <v>276</v>
      </c>
      <c r="D11" s="62">
        <v>249</v>
      </c>
      <c r="E11" s="12">
        <f t="shared" si="0"/>
        <v>-9.7826086956521743E-2</v>
      </c>
      <c r="F11" s="62">
        <v>252</v>
      </c>
      <c r="G11" s="62">
        <v>216</v>
      </c>
      <c r="H11" s="13">
        <f t="shared" si="1"/>
        <v>-0.14285714285714285</v>
      </c>
      <c r="I11" s="62">
        <v>122</v>
      </c>
      <c r="J11" s="62">
        <v>102</v>
      </c>
      <c r="K11" s="13">
        <f t="shared" si="2"/>
        <v>-0.16393442622950818</v>
      </c>
      <c r="L11" s="14"/>
      <c r="M11" s="62">
        <v>538</v>
      </c>
      <c r="N11" s="62">
        <v>497</v>
      </c>
      <c r="O11" s="62">
        <v>371</v>
      </c>
      <c r="P11" s="15">
        <f t="shared" si="3"/>
        <v>0.46282527881040891</v>
      </c>
      <c r="Q11" s="15">
        <f t="shared" si="4"/>
        <v>0.43460764587525152</v>
      </c>
      <c r="R11" s="16">
        <f t="shared" si="5"/>
        <v>0.27493261455525608</v>
      </c>
    </row>
    <row r="12" spans="1:18" x14ac:dyDescent="0.25">
      <c r="A12" s="81" t="s">
        <v>7</v>
      </c>
      <c r="B12" s="82"/>
      <c r="C12" s="62">
        <v>755</v>
      </c>
      <c r="D12" s="62">
        <v>681</v>
      </c>
      <c r="E12" s="12">
        <f t="shared" si="0"/>
        <v>-9.8013245033112581E-2</v>
      </c>
      <c r="F12" s="62">
        <v>618</v>
      </c>
      <c r="G12" s="62">
        <v>523</v>
      </c>
      <c r="H12" s="13">
        <f t="shared" si="1"/>
        <v>-0.15372168284789645</v>
      </c>
      <c r="I12" s="62">
        <v>226</v>
      </c>
      <c r="J12" s="62">
        <v>174</v>
      </c>
      <c r="K12" s="13">
        <f t="shared" si="2"/>
        <v>-0.23008849557522124</v>
      </c>
      <c r="L12" s="14"/>
      <c r="M12" s="62">
        <v>1042</v>
      </c>
      <c r="N12" s="62">
        <v>827</v>
      </c>
      <c r="O12" s="62">
        <v>483</v>
      </c>
      <c r="P12" s="15">
        <f t="shared" si="3"/>
        <v>0.65355086372360849</v>
      </c>
      <c r="Q12" s="15">
        <f t="shared" si="4"/>
        <v>0.63240628778718255</v>
      </c>
      <c r="R12" s="16">
        <f t="shared" si="5"/>
        <v>0.36024844720496896</v>
      </c>
    </row>
    <row r="13" spans="1:18" x14ac:dyDescent="0.25">
      <c r="A13" s="81" t="s">
        <v>8</v>
      </c>
      <c r="B13" s="82"/>
      <c r="C13" s="64">
        <v>64</v>
      </c>
      <c r="D13" s="64">
        <v>78</v>
      </c>
      <c r="E13" s="12">
        <f t="shared" si="0"/>
        <v>0.21875</v>
      </c>
      <c r="F13" s="64">
        <v>47</v>
      </c>
      <c r="G13" s="64">
        <v>59</v>
      </c>
      <c r="H13" s="13">
        <f t="shared" si="1"/>
        <v>0.25531914893617019</v>
      </c>
      <c r="I13" s="64">
        <v>34</v>
      </c>
      <c r="J13" s="64">
        <v>35</v>
      </c>
      <c r="K13" s="13">
        <f t="shared" si="2"/>
        <v>2.9411764705882353E-2</v>
      </c>
      <c r="L13" s="14"/>
      <c r="M13" s="64">
        <v>58</v>
      </c>
      <c r="N13" s="64">
        <v>54</v>
      </c>
      <c r="O13" s="64">
        <v>51</v>
      </c>
      <c r="P13" s="15">
        <f t="shared" si="3"/>
        <v>1.3448275862068966</v>
      </c>
      <c r="Q13" s="15">
        <f t="shared" si="4"/>
        <v>1.0925925925925926</v>
      </c>
      <c r="R13" s="16">
        <f t="shared" si="5"/>
        <v>0.68627450980392157</v>
      </c>
    </row>
    <row r="14" spans="1:18" x14ac:dyDescent="0.25">
      <c r="A14" s="83" t="s">
        <v>9</v>
      </c>
      <c r="B14" s="84"/>
      <c r="C14" s="63">
        <v>832</v>
      </c>
      <c r="D14" s="63">
        <v>836</v>
      </c>
      <c r="E14" s="12">
        <f t="shared" si="0"/>
        <v>4.807692307692308E-3</v>
      </c>
      <c r="F14" s="63">
        <v>287</v>
      </c>
      <c r="G14" s="63">
        <v>298</v>
      </c>
      <c r="H14" s="13">
        <f t="shared" si="1"/>
        <v>3.8327526132404179E-2</v>
      </c>
      <c r="I14" s="63">
        <v>98</v>
      </c>
      <c r="J14" s="63">
        <v>110</v>
      </c>
      <c r="K14" s="13">
        <f t="shared" si="2"/>
        <v>0.12244897959183673</v>
      </c>
      <c r="L14" s="14"/>
      <c r="M14" s="63">
        <v>866</v>
      </c>
      <c r="N14" s="63">
        <v>327</v>
      </c>
      <c r="O14" s="63">
        <v>254</v>
      </c>
      <c r="P14" s="15">
        <f t="shared" si="3"/>
        <v>0.96535796766743653</v>
      </c>
      <c r="Q14" s="15">
        <f t="shared" si="4"/>
        <v>0.91131498470948014</v>
      </c>
      <c r="R14" s="16">
        <f t="shared" si="5"/>
        <v>0.43307086614173229</v>
      </c>
    </row>
    <row r="15" spans="1:18" x14ac:dyDescent="0.25">
      <c r="A15" s="85" t="s">
        <v>10</v>
      </c>
      <c r="B15" s="86"/>
      <c r="C15" s="59">
        <f>C7+C14</f>
        <v>3765</v>
      </c>
      <c r="D15" s="60">
        <f>D7+D14</f>
        <v>3700</v>
      </c>
      <c r="E15" s="17">
        <f t="shared" si="0"/>
        <v>-1.7264276228419653E-2</v>
      </c>
      <c r="F15" s="59">
        <f>F7+F14</f>
        <v>2716</v>
      </c>
      <c r="G15" s="59">
        <f>G7+G14</f>
        <v>2506</v>
      </c>
      <c r="H15" s="18">
        <f t="shared" si="1"/>
        <v>-7.7319587628865982E-2</v>
      </c>
      <c r="I15" s="59">
        <f>I7+I14</f>
        <v>1092</v>
      </c>
      <c r="J15" s="59">
        <f>J7+J14</f>
        <v>1008</v>
      </c>
      <c r="K15" s="17">
        <f t="shared" si="2"/>
        <v>-7.6923076923076927E-2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0.80487274309332169</v>
      </c>
      <c r="Q15" s="21">
        <f t="shared" si="4"/>
        <v>0.76031553398058249</v>
      </c>
      <c r="R15" s="22">
        <f t="shared" si="5"/>
        <v>0.46709916589434664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2033</v>
      </c>
      <c r="D17" s="62">
        <v>2057</v>
      </c>
      <c r="E17" s="12">
        <f t="shared" ref="E17:E25" si="6">(D17-C17)/C17</f>
        <v>1.1805213969503197E-2</v>
      </c>
      <c r="F17" s="62">
        <v>1612</v>
      </c>
      <c r="G17" s="62">
        <v>1506</v>
      </c>
      <c r="H17" s="13">
        <f t="shared" ref="H17:H25" si="7">(G17-F17)/F17</f>
        <v>-6.5756823821339946E-2</v>
      </c>
      <c r="I17" s="62">
        <v>688</v>
      </c>
      <c r="J17" s="62">
        <v>649</v>
      </c>
      <c r="K17" s="13">
        <f t="shared" ref="K17:K25" si="8">(J17-I17)/I17</f>
        <v>-5.6686046511627904E-2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0.90457343887423047</v>
      </c>
      <c r="Q17" s="15">
        <f t="shared" ref="Q17:Q25" si="10">G17/N17</f>
        <v>0.89323843416370108</v>
      </c>
      <c r="R17" s="16">
        <f t="shared" ref="R17:R25" si="11">J17/O17</f>
        <v>0.58468468468468471</v>
      </c>
    </row>
    <row r="18" spans="1:18" x14ac:dyDescent="0.25">
      <c r="A18" s="81" t="s">
        <v>4</v>
      </c>
      <c r="B18" s="82"/>
      <c r="C18" s="63">
        <v>402</v>
      </c>
      <c r="D18" s="63">
        <v>332</v>
      </c>
      <c r="E18" s="12">
        <f t="shared" si="6"/>
        <v>-0.17412935323383086</v>
      </c>
      <c r="F18" s="63">
        <v>316</v>
      </c>
      <c r="G18" s="63">
        <v>226</v>
      </c>
      <c r="H18" s="13">
        <f t="shared" si="7"/>
        <v>-0.2848101265822785</v>
      </c>
      <c r="I18" s="63">
        <v>153</v>
      </c>
      <c r="J18" s="63">
        <v>133</v>
      </c>
      <c r="K18" s="13">
        <f t="shared" si="8"/>
        <v>-0.13071895424836602</v>
      </c>
      <c r="L18" s="14"/>
      <c r="M18" s="63">
        <v>408</v>
      </c>
      <c r="N18" s="63">
        <v>274</v>
      </c>
      <c r="O18" s="63">
        <v>175</v>
      </c>
      <c r="P18" s="15">
        <f>D18/M18</f>
        <v>0.81372549019607843</v>
      </c>
      <c r="Q18" s="15">
        <f t="shared" si="10"/>
        <v>0.82481751824817517</v>
      </c>
      <c r="R18" s="16">
        <f t="shared" si="11"/>
        <v>0.76</v>
      </c>
    </row>
    <row r="19" spans="1:18" x14ac:dyDescent="0.25">
      <c r="A19" s="81" t="s">
        <v>34</v>
      </c>
      <c r="B19" s="82"/>
      <c r="C19" s="63">
        <v>312</v>
      </c>
      <c r="D19" s="63">
        <v>267</v>
      </c>
      <c r="E19" s="12">
        <f t="shared" si="6"/>
        <v>-0.14423076923076922</v>
      </c>
      <c r="F19" s="63">
        <v>237</v>
      </c>
      <c r="G19" s="63">
        <v>183</v>
      </c>
      <c r="H19" s="13">
        <f t="shared" si="7"/>
        <v>-0.22784810126582278</v>
      </c>
      <c r="I19" s="63">
        <v>136</v>
      </c>
      <c r="J19" s="63">
        <v>121</v>
      </c>
      <c r="K19" s="13">
        <f t="shared" si="8"/>
        <v>-0.11029411764705882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0.84761904761904761</v>
      </c>
      <c r="Q19" s="15">
        <f t="shared" si="10"/>
        <v>0.8970588235294118</v>
      </c>
      <c r="R19" s="16">
        <f t="shared" si="11"/>
        <v>0.7857142857142857</v>
      </c>
    </row>
    <row r="20" spans="1:18" x14ac:dyDescent="0.25">
      <c r="A20" s="81" t="s">
        <v>5</v>
      </c>
      <c r="B20" s="82"/>
      <c r="C20" s="63">
        <v>1374</v>
      </c>
      <c r="D20" s="63">
        <v>1397</v>
      </c>
      <c r="E20" s="12">
        <f t="shared" si="6"/>
        <v>1.6739446870451237E-2</v>
      </c>
      <c r="F20" s="63">
        <v>1086</v>
      </c>
      <c r="G20" s="63">
        <v>997</v>
      </c>
      <c r="H20" s="13">
        <f t="shared" si="7"/>
        <v>-8.1952117863720073E-2</v>
      </c>
      <c r="I20" s="63">
        <v>465</v>
      </c>
      <c r="J20" s="63">
        <v>442</v>
      </c>
      <c r="K20" s="13">
        <f t="shared" si="8"/>
        <v>-4.9462365591397849E-2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0.97419804741980476</v>
      </c>
      <c r="Q20" s="15">
        <f t="shared" si="10"/>
        <v>0.97078870496592018</v>
      </c>
      <c r="R20" s="16">
        <f t="shared" si="11"/>
        <v>0.66767371601208458</v>
      </c>
    </row>
    <row r="21" spans="1:18" x14ac:dyDescent="0.25">
      <c r="A21" s="81" t="s">
        <v>6</v>
      </c>
      <c r="B21" s="82"/>
      <c r="C21" s="62">
        <v>116</v>
      </c>
      <c r="D21" s="62">
        <v>116</v>
      </c>
      <c r="E21" s="12">
        <f t="shared" si="6"/>
        <v>0</v>
      </c>
      <c r="F21" s="62">
        <v>105</v>
      </c>
      <c r="G21" s="62">
        <v>106</v>
      </c>
      <c r="H21" s="13">
        <f t="shared" si="7"/>
        <v>9.5238095238095247E-3</v>
      </c>
      <c r="I21" s="62">
        <v>50</v>
      </c>
      <c r="J21" s="62">
        <v>43</v>
      </c>
      <c r="K21" s="13">
        <f t="shared" si="8"/>
        <v>-0.14000000000000001</v>
      </c>
      <c r="L21" s="14"/>
      <c r="M21" s="62">
        <v>204</v>
      </c>
      <c r="N21" s="62">
        <v>185</v>
      </c>
      <c r="O21" s="62">
        <v>140</v>
      </c>
      <c r="P21" s="15">
        <f t="shared" si="12"/>
        <v>0.56862745098039214</v>
      </c>
      <c r="Q21" s="15">
        <f t="shared" si="10"/>
        <v>0.572972972972973</v>
      </c>
      <c r="R21" s="16">
        <f t="shared" si="11"/>
        <v>0.30714285714285716</v>
      </c>
    </row>
    <row r="22" spans="1:18" x14ac:dyDescent="0.25">
      <c r="A22" s="81" t="s">
        <v>7</v>
      </c>
      <c r="B22" s="82"/>
      <c r="C22" s="62">
        <v>492</v>
      </c>
      <c r="D22" s="62">
        <v>475</v>
      </c>
      <c r="E22" s="12">
        <f t="shared" si="6"/>
        <v>-3.4552845528455285E-2</v>
      </c>
      <c r="F22" s="62">
        <v>379</v>
      </c>
      <c r="G22" s="62">
        <v>345</v>
      </c>
      <c r="H22" s="13">
        <f t="shared" si="7"/>
        <v>-8.9709762532981532E-2</v>
      </c>
      <c r="I22" s="62">
        <v>139</v>
      </c>
      <c r="J22" s="62">
        <v>130</v>
      </c>
      <c r="K22" s="13">
        <f t="shared" si="8"/>
        <v>-6.4748201438848921E-2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0.81058020477815695</v>
      </c>
      <c r="Q22" s="15">
        <f t="shared" si="10"/>
        <v>0.8098591549295775</v>
      </c>
      <c r="R22" s="16">
        <f t="shared" si="11"/>
        <v>0.49429657794676807</v>
      </c>
    </row>
    <row r="23" spans="1:18" x14ac:dyDescent="0.25">
      <c r="A23" s="81" t="s">
        <v>8</v>
      </c>
      <c r="B23" s="82"/>
      <c r="C23" s="64">
        <v>51</v>
      </c>
      <c r="D23" s="64">
        <v>69</v>
      </c>
      <c r="E23" s="12">
        <f t="shared" si="6"/>
        <v>0.35294117647058826</v>
      </c>
      <c r="F23" s="64">
        <v>42</v>
      </c>
      <c r="G23" s="64">
        <v>58</v>
      </c>
      <c r="H23" s="13">
        <f t="shared" si="7"/>
        <v>0.38095238095238093</v>
      </c>
      <c r="I23" s="64">
        <v>34</v>
      </c>
      <c r="J23" s="64">
        <v>34</v>
      </c>
      <c r="K23" s="13">
        <f t="shared" si="8"/>
        <v>0</v>
      </c>
      <c r="L23" s="14"/>
      <c r="M23" s="64">
        <v>50</v>
      </c>
      <c r="N23" s="64">
        <v>48</v>
      </c>
      <c r="O23" s="64">
        <v>45</v>
      </c>
      <c r="P23" s="15">
        <f t="shared" si="12"/>
        <v>1.38</v>
      </c>
      <c r="Q23" s="15">
        <f t="shared" si="10"/>
        <v>1.2083333333333333</v>
      </c>
      <c r="R23" s="16">
        <f t="shared" si="11"/>
        <v>0.75555555555555554</v>
      </c>
    </row>
    <row r="24" spans="1:18" x14ac:dyDescent="0.25">
      <c r="A24" s="83" t="s">
        <v>9</v>
      </c>
      <c r="B24" s="84"/>
      <c r="C24" s="63">
        <v>822</v>
      </c>
      <c r="D24" s="63">
        <v>818</v>
      </c>
      <c r="E24" s="12">
        <f t="shared" si="6"/>
        <v>-4.8661800486618006E-3</v>
      </c>
      <c r="F24" s="63">
        <v>283</v>
      </c>
      <c r="G24" s="63">
        <v>290</v>
      </c>
      <c r="H24" s="13">
        <f t="shared" si="7"/>
        <v>2.4734982332155476E-2</v>
      </c>
      <c r="I24" s="63">
        <v>95</v>
      </c>
      <c r="J24" s="63">
        <v>108</v>
      </c>
      <c r="K24" s="13">
        <f t="shared" si="8"/>
        <v>0.1368421052631579</v>
      </c>
      <c r="L24" s="14"/>
      <c r="M24" s="63">
        <v>855</v>
      </c>
      <c r="N24" s="63">
        <v>320</v>
      </c>
      <c r="O24" s="63">
        <v>247</v>
      </c>
      <c r="P24" s="15">
        <f t="shared" si="12"/>
        <v>0.95672514619883042</v>
      </c>
      <c r="Q24" s="15">
        <f t="shared" si="10"/>
        <v>0.90625</v>
      </c>
      <c r="R24" s="16">
        <f t="shared" si="11"/>
        <v>0.43724696356275305</v>
      </c>
    </row>
    <row r="25" spans="1:18" x14ac:dyDescent="0.25">
      <c r="A25" s="85" t="s">
        <v>71</v>
      </c>
      <c r="B25" s="86"/>
      <c r="C25" s="59">
        <f>C17+C24</f>
        <v>2855</v>
      </c>
      <c r="D25" s="60">
        <f>D17+D24</f>
        <v>2875</v>
      </c>
      <c r="E25" s="17">
        <f t="shared" si="6"/>
        <v>7.0052539404553416E-3</v>
      </c>
      <c r="F25" s="59">
        <f>F17+F24</f>
        <v>1895</v>
      </c>
      <c r="G25" s="59">
        <f>G17+G24</f>
        <v>1796</v>
      </c>
      <c r="H25" s="18">
        <f t="shared" si="7"/>
        <v>-5.2242744063324541E-2</v>
      </c>
      <c r="I25" s="59">
        <f>I17+I24</f>
        <v>783</v>
      </c>
      <c r="J25" s="59">
        <f>J17+J24</f>
        <v>757</v>
      </c>
      <c r="K25" s="17">
        <f t="shared" si="8"/>
        <v>-3.3205619412515965E-2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0.9188239054010866</v>
      </c>
      <c r="Q25" s="21">
        <f t="shared" si="10"/>
        <v>0.8953140578265204</v>
      </c>
      <c r="R25" s="22">
        <f t="shared" si="11"/>
        <v>0.55784819454679435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371</v>
      </c>
      <c r="D27" s="47">
        <v>373</v>
      </c>
      <c r="E27" s="12">
        <f t="shared" ref="E27:E65" si="13">(D27-C27)/C27</f>
        <v>5.3908355795148251E-3</v>
      </c>
      <c r="F27" s="63">
        <v>302</v>
      </c>
      <c r="G27" s="63">
        <v>279</v>
      </c>
      <c r="H27" s="13">
        <f t="shared" ref="H27:H53" si="14">(G27-F27)/F27</f>
        <v>-7.6158940397350994E-2</v>
      </c>
      <c r="I27" s="63">
        <v>142</v>
      </c>
      <c r="J27" s="63">
        <v>129</v>
      </c>
      <c r="K27" s="13">
        <f t="shared" ref="K27:K63" si="15">(J27-I27)/I27</f>
        <v>-9.154929577464789E-2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0.96632124352331605</v>
      </c>
      <c r="Q27" s="15">
        <f t="shared" ref="Q27:Q57" si="17">G27/N27</f>
        <v>0.96206896551724141</v>
      </c>
      <c r="R27" s="16">
        <f t="shared" ref="R27:R65" si="18">J27/O27</f>
        <v>0.68617021276595747</v>
      </c>
    </row>
    <row r="28" spans="1:18" x14ac:dyDescent="0.25">
      <c r="A28" s="79"/>
      <c r="B28" s="31" t="s">
        <v>14</v>
      </c>
      <c r="C28" s="54">
        <v>517</v>
      </c>
      <c r="D28" s="48">
        <v>546</v>
      </c>
      <c r="E28" s="53">
        <f t="shared" si="13"/>
        <v>5.6092843326885883E-2</v>
      </c>
      <c r="F28" s="54">
        <v>412</v>
      </c>
      <c r="G28" s="54">
        <v>407</v>
      </c>
      <c r="H28" s="33">
        <f t="shared" si="14"/>
        <v>-1.2135922330097087E-2</v>
      </c>
      <c r="I28" s="54">
        <v>180</v>
      </c>
      <c r="J28" s="54">
        <v>167</v>
      </c>
      <c r="K28" s="13">
        <f t="shared" si="15"/>
        <v>-7.2222222222222215E-2</v>
      </c>
      <c r="L28" s="32"/>
      <c r="M28" s="48">
        <v>556</v>
      </c>
      <c r="N28" s="54">
        <v>418</v>
      </c>
      <c r="O28" s="54">
        <v>259</v>
      </c>
      <c r="P28" s="15">
        <f t="shared" si="16"/>
        <v>0.98201438848920863</v>
      </c>
      <c r="Q28" s="15">
        <f t="shared" si="17"/>
        <v>0.97368421052631582</v>
      </c>
      <c r="R28" s="16">
        <f t="shared" si="18"/>
        <v>0.64478764478764483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160</v>
      </c>
      <c r="E29" s="56">
        <f t="shared" si="13"/>
        <v>0</v>
      </c>
      <c r="F29" s="55">
        <v>67</v>
      </c>
      <c r="G29" s="55">
        <v>46</v>
      </c>
      <c r="H29" s="57">
        <f t="shared" si="14"/>
        <v>-0.31343283582089554</v>
      </c>
      <c r="I29" s="55">
        <v>10</v>
      </c>
      <c r="J29" s="55">
        <v>9</v>
      </c>
      <c r="K29" s="57">
        <f t="shared" si="15"/>
        <v>-0.1</v>
      </c>
      <c r="L29" s="35"/>
      <c r="M29" s="49">
        <v>166</v>
      </c>
      <c r="N29" s="55">
        <v>63</v>
      </c>
      <c r="O29" s="55">
        <v>44</v>
      </c>
      <c r="P29" s="36">
        <f t="shared" si="16"/>
        <v>0.96385542168674698</v>
      </c>
      <c r="Q29" s="36">
        <f t="shared" si="17"/>
        <v>0.73015873015873012</v>
      </c>
      <c r="R29" s="37">
        <f t="shared" si="18"/>
        <v>0.20454545454545456</v>
      </c>
    </row>
    <row r="30" spans="1:18" ht="15.75" thickBot="1" x14ac:dyDescent="0.3">
      <c r="A30" s="75" t="s">
        <v>16</v>
      </c>
      <c r="B30" s="31" t="s">
        <v>13</v>
      </c>
      <c r="C30" s="54">
        <v>274</v>
      </c>
      <c r="D30" s="48">
        <v>274</v>
      </c>
      <c r="E30" s="53">
        <f t="shared" si="13"/>
        <v>0</v>
      </c>
      <c r="F30" s="54">
        <v>218</v>
      </c>
      <c r="G30" s="54">
        <v>193</v>
      </c>
      <c r="H30" s="33">
        <f t="shared" si="14"/>
        <v>-0.11467889908256881</v>
      </c>
      <c r="I30" s="54">
        <v>88</v>
      </c>
      <c r="J30" s="54">
        <v>73</v>
      </c>
      <c r="K30" s="33">
        <f t="shared" si="15"/>
        <v>-0.17045454545454544</v>
      </c>
      <c r="L30" s="32"/>
      <c r="M30" s="48">
        <v>293</v>
      </c>
      <c r="N30" s="54">
        <v>214</v>
      </c>
      <c r="O30" s="54">
        <v>139</v>
      </c>
      <c r="P30" s="39">
        <f t="shared" si="16"/>
        <v>0.93515358361774747</v>
      </c>
      <c r="Q30" s="39">
        <f t="shared" si="17"/>
        <v>0.90186915887850472</v>
      </c>
      <c r="R30" s="40">
        <f t="shared" si="18"/>
        <v>0.52517985611510787</v>
      </c>
    </row>
    <row r="31" spans="1:18" ht="15.75" thickBot="1" x14ac:dyDescent="0.3">
      <c r="A31" s="75"/>
      <c r="B31" s="31" t="s">
        <v>14</v>
      </c>
      <c r="C31" s="47">
        <v>445</v>
      </c>
      <c r="D31" s="47">
        <v>422</v>
      </c>
      <c r="E31" s="12">
        <f t="shared" si="13"/>
        <v>-5.1685393258426963E-2</v>
      </c>
      <c r="F31" s="63">
        <v>356</v>
      </c>
      <c r="G31" s="63">
        <v>304</v>
      </c>
      <c r="H31" s="13">
        <f t="shared" si="14"/>
        <v>-0.14606741573033707</v>
      </c>
      <c r="I31" s="63">
        <v>146</v>
      </c>
      <c r="J31" s="63">
        <v>121</v>
      </c>
      <c r="K31" s="13">
        <f t="shared" si="15"/>
        <v>-0.17123287671232876</v>
      </c>
      <c r="L31" s="32"/>
      <c r="M31" s="47">
        <v>520</v>
      </c>
      <c r="N31" s="63">
        <v>393</v>
      </c>
      <c r="O31" s="63">
        <v>262</v>
      </c>
      <c r="P31" s="15">
        <f t="shared" si="16"/>
        <v>0.81153846153846154</v>
      </c>
      <c r="Q31" s="15">
        <f t="shared" si="17"/>
        <v>0.77353689567430028</v>
      </c>
      <c r="R31" s="16">
        <f t="shared" si="18"/>
        <v>0.46183206106870228</v>
      </c>
    </row>
    <row r="32" spans="1:18" ht="15.75" thickBot="1" x14ac:dyDescent="0.3">
      <c r="A32" s="73"/>
      <c r="B32" s="34" t="s">
        <v>15</v>
      </c>
      <c r="C32" s="55">
        <v>188</v>
      </c>
      <c r="D32" s="49">
        <v>171</v>
      </c>
      <c r="E32" s="56">
        <f t="shared" si="13"/>
        <v>-9.0425531914893623E-2</v>
      </c>
      <c r="F32" s="55">
        <v>60</v>
      </c>
      <c r="G32" s="55">
        <v>67</v>
      </c>
      <c r="H32" s="57">
        <f t="shared" si="14"/>
        <v>0.11666666666666667</v>
      </c>
      <c r="I32" s="55">
        <v>14</v>
      </c>
      <c r="J32" s="55">
        <v>25</v>
      </c>
      <c r="K32" s="57">
        <f t="shared" si="15"/>
        <v>0.7857142857142857</v>
      </c>
      <c r="L32" s="35"/>
      <c r="M32" s="49">
        <v>189</v>
      </c>
      <c r="N32" s="55">
        <v>66</v>
      </c>
      <c r="O32" s="55">
        <v>46</v>
      </c>
      <c r="P32" s="36">
        <f t="shared" si="16"/>
        <v>0.90476190476190477</v>
      </c>
      <c r="Q32" s="36">
        <f t="shared" si="17"/>
        <v>1.0151515151515151</v>
      </c>
      <c r="R32" s="37">
        <f t="shared" si="18"/>
        <v>0.54347826086956519</v>
      </c>
    </row>
    <row r="33" spans="1:18" ht="15.75" thickBot="1" x14ac:dyDescent="0.3">
      <c r="A33" s="75" t="s">
        <v>17</v>
      </c>
      <c r="B33" s="31" t="s">
        <v>13</v>
      </c>
      <c r="C33" s="54">
        <v>327</v>
      </c>
      <c r="D33" s="48">
        <v>343</v>
      </c>
      <c r="E33" s="53">
        <f t="shared" si="13"/>
        <v>4.8929663608562692E-2</v>
      </c>
      <c r="F33" s="54">
        <v>250</v>
      </c>
      <c r="G33" s="54">
        <v>229</v>
      </c>
      <c r="H33" s="33">
        <f t="shared" si="14"/>
        <v>-8.4000000000000005E-2</v>
      </c>
      <c r="I33" s="54">
        <v>82</v>
      </c>
      <c r="J33" s="54">
        <v>97</v>
      </c>
      <c r="K33" s="33">
        <f t="shared" si="15"/>
        <v>0.18292682926829268</v>
      </c>
      <c r="L33" s="32"/>
      <c r="M33" s="48">
        <v>331</v>
      </c>
      <c r="N33" s="54">
        <v>223</v>
      </c>
      <c r="O33" s="54">
        <v>126</v>
      </c>
      <c r="P33" s="39">
        <f t="shared" si="16"/>
        <v>1.0362537764350452</v>
      </c>
      <c r="Q33" s="39">
        <f t="shared" si="17"/>
        <v>1.0269058295964126</v>
      </c>
      <c r="R33" s="40">
        <f t="shared" si="18"/>
        <v>0.76984126984126988</v>
      </c>
    </row>
    <row r="34" spans="1:18" ht="15.75" thickBot="1" x14ac:dyDescent="0.3">
      <c r="A34" s="75"/>
      <c r="B34" s="31" t="s">
        <v>14</v>
      </c>
      <c r="C34" s="47">
        <v>461</v>
      </c>
      <c r="D34" s="47">
        <v>476</v>
      </c>
      <c r="E34" s="12">
        <f t="shared" si="13"/>
        <v>3.2537960954446853E-2</v>
      </c>
      <c r="F34" s="63">
        <v>365</v>
      </c>
      <c r="G34" s="63">
        <v>328</v>
      </c>
      <c r="H34" s="13">
        <f t="shared" si="14"/>
        <v>-0.10136986301369863</v>
      </c>
      <c r="I34" s="63">
        <v>115</v>
      </c>
      <c r="J34" s="63">
        <v>141</v>
      </c>
      <c r="K34" s="13">
        <f t="shared" si="15"/>
        <v>0.22608695652173913</v>
      </c>
      <c r="L34" s="32"/>
      <c r="M34" s="47">
        <v>487</v>
      </c>
      <c r="N34" s="63">
        <v>349</v>
      </c>
      <c r="O34" s="63">
        <v>209</v>
      </c>
      <c r="P34" s="15">
        <f t="shared" si="16"/>
        <v>0.97741273100616022</v>
      </c>
      <c r="Q34" s="15">
        <f t="shared" si="17"/>
        <v>0.93982808022922637</v>
      </c>
      <c r="R34" s="16">
        <f t="shared" si="18"/>
        <v>0.67464114832535882</v>
      </c>
    </row>
    <row r="35" spans="1:18" ht="15.75" thickBot="1" x14ac:dyDescent="0.3">
      <c r="A35" s="73"/>
      <c r="B35" s="34" t="s">
        <v>15</v>
      </c>
      <c r="C35" s="55">
        <v>221</v>
      </c>
      <c r="D35" s="49">
        <v>217</v>
      </c>
      <c r="E35" s="56">
        <f t="shared" si="13"/>
        <v>-1.8099547511312219E-2</v>
      </c>
      <c r="F35" s="55">
        <v>48</v>
      </c>
      <c r="G35" s="55">
        <v>52</v>
      </c>
      <c r="H35" s="57">
        <f t="shared" si="14"/>
        <v>8.3333333333333329E-2</v>
      </c>
      <c r="I35" s="55">
        <v>10</v>
      </c>
      <c r="J35" s="55">
        <v>9</v>
      </c>
      <c r="K35" s="57">
        <f t="shared" si="15"/>
        <v>-0.1</v>
      </c>
      <c r="L35" s="35"/>
      <c r="M35" s="49">
        <v>224</v>
      </c>
      <c r="N35" s="55">
        <v>51</v>
      </c>
      <c r="O35" s="55">
        <v>43</v>
      </c>
      <c r="P35" s="36">
        <f t="shared" si="16"/>
        <v>0.96875</v>
      </c>
      <c r="Q35" s="36">
        <f t="shared" si="17"/>
        <v>1.0196078431372548</v>
      </c>
      <c r="R35" s="37">
        <f t="shared" si="18"/>
        <v>0.20930232558139536</v>
      </c>
    </row>
    <row r="36" spans="1:18" ht="15.75" thickBot="1" x14ac:dyDescent="0.3">
      <c r="A36" s="75" t="s">
        <v>18</v>
      </c>
      <c r="B36" s="31" t="s">
        <v>13</v>
      </c>
      <c r="C36" s="48">
        <v>182</v>
      </c>
      <c r="D36" s="48">
        <v>196</v>
      </c>
      <c r="E36" s="53">
        <f t="shared" si="13"/>
        <v>7.6923076923076927E-2</v>
      </c>
      <c r="F36" s="54">
        <v>149</v>
      </c>
      <c r="G36" s="54">
        <v>132</v>
      </c>
      <c r="H36" s="33">
        <f t="shared" si="14"/>
        <v>-0.11409395973154363</v>
      </c>
      <c r="I36" s="54">
        <v>73</v>
      </c>
      <c r="J36" s="54">
        <v>65</v>
      </c>
      <c r="K36" s="33">
        <f t="shared" si="15"/>
        <v>-0.1095890410958904</v>
      </c>
      <c r="L36" s="32"/>
      <c r="M36" s="48">
        <v>200</v>
      </c>
      <c r="N36" s="54">
        <v>149</v>
      </c>
      <c r="O36" s="54">
        <v>104</v>
      </c>
      <c r="P36" s="39">
        <f t="shared" si="16"/>
        <v>0.98</v>
      </c>
      <c r="Q36" s="39">
        <f t="shared" si="17"/>
        <v>0.88590604026845643</v>
      </c>
      <c r="R36" s="40">
        <f t="shared" si="18"/>
        <v>0.625</v>
      </c>
    </row>
    <row r="37" spans="1:18" ht="15.75" thickBot="1" x14ac:dyDescent="0.3">
      <c r="A37" s="75"/>
      <c r="B37" s="31" t="s">
        <v>14</v>
      </c>
      <c r="C37" s="47">
        <v>260</v>
      </c>
      <c r="D37" s="47">
        <v>274</v>
      </c>
      <c r="E37" s="12">
        <f t="shared" si="13"/>
        <v>5.3846153846153849E-2</v>
      </c>
      <c r="F37" s="63">
        <v>212</v>
      </c>
      <c r="G37" s="63">
        <v>199</v>
      </c>
      <c r="H37" s="13">
        <f t="shared" si="14"/>
        <v>-6.1320754716981132E-2</v>
      </c>
      <c r="I37" s="63">
        <v>113</v>
      </c>
      <c r="J37" s="63">
        <v>100</v>
      </c>
      <c r="K37" s="13">
        <f t="shared" si="15"/>
        <v>-0.11504424778761062</v>
      </c>
      <c r="L37" s="32"/>
      <c r="M37" s="47">
        <v>298</v>
      </c>
      <c r="N37" s="63">
        <v>231</v>
      </c>
      <c r="O37" s="63">
        <v>168</v>
      </c>
      <c r="P37" s="15">
        <f t="shared" si="16"/>
        <v>0.91946308724832215</v>
      </c>
      <c r="Q37" s="15">
        <f t="shared" si="17"/>
        <v>0.8614718614718615</v>
      </c>
      <c r="R37" s="16">
        <f t="shared" si="18"/>
        <v>0.59523809523809523</v>
      </c>
    </row>
    <row r="38" spans="1:18" ht="15.75" thickBot="1" x14ac:dyDescent="0.3">
      <c r="A38" s="73"/>
      <c r="B38" s="34" t="s">
        <v>15</v>
      </c>
      <c r="C38" s="55">
        <v>27</v>
      </c>
      <c r="D38" s="49">
        <v>27</v>
      </c>
      <c r="E38" s="56">
        <f t="shared" si="13"/>
        <v>0</v>
      </c>
      <c r="F38" s="55">
        <v>5</v>
      </c>
      <c r="G38" s="55">
        <v>7</v>
      </c>
      <c r="H38" s="57">
        <f t="shared" si="14"/>
        <v>0.4</v>
      </c>
      <c r="I38" s="55">
        <v>3</v>
      </c>
      <c r="J38" s="55">
        <v>3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0.9642857142857143</v>
      </c>
      <c r="Q38" s="36">
        <f t="shared" si="17"/>
        <v>1.1666666666666667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66</v>
      </c>
      <c r="E39" s="53">
        <f t="shared" si="13"/>
        <v>6.4516129032258063E-2</v>
      </c>
      <c r="F39" s="54">
        <v>52</v>
      </c>
      <c r="G39" s="54">
        <v>52</v>
      </c>
      <c r="H39" s="33">
        <f t="shared" si="14"/>
        <v>0</v>
      </c>
      <c r="I39" s="54">
        <v>24</v>
      </c>
      <c r="J39" s="54">
        <v>25</v>
      </c>
      <c r="K39" s="33">
        <f t="shared" si="15"/>
        <v>4.1666666666666664E-2</v>
      </c>
      <c r="L39" s="32"/>
      <c r="M39" s="48">
        <v>60</v>
      </c>
      <c r="N39" s="54">
        <v>44</v>
      </c>
      <c r="O39" s="54">
        <v>26</v>
      </c>
      <c r="P39" s="39">
        <f t="shared" si="16"/>
        <v>1.1000000000000001</v>
      </c>
      <c r="Q39" s="39">
        <f t="shared" si="17"/>
        <v>1.1818181818181819</v>
      </c>
      <c r="R39" s="40">
        <f t="shared" si="18"/>
        <v>0.96153846153846156</v>
      </c>
    </row>
    <row r="40" spans="1:18" ht="15.75" thickBot="1" x14ac:dyDescent="0.3">
      <c r="A40" s="75"/>
      <c r="B40" s="31" t="s">
        <v>14</v>
      </c>
      <c r="C40" s="63">
        <v>95</v>
      </c>
      <c r="D40" s="47">
        <v>102</v>
      </c>
      <c r="E40" s="12">
        <f t="shared" si="13"/>
        <v>7.3684210526315783E-2</v>
      </c>
      <c r="F40" s="63">
        <v>80</v>
      </c>
      <c r="G40" s="63">
        <v>82</v>
      </c>
      <c r="H40" s="13">
        <f t="shared" si="14"/>
        <v>2.5000000000000001E-2</v>
      </c>
      <c r="I40" s="63">
        <v>40</v>
      </c>
      <c r="J40" s="63">
        <v>39</v>
      </c>
      <c r="K40" s="13">
        <f t="shared" si="15"/>
        <v>-2.5000000000000001E-2</v>
      </c>
      <c r="L40" s="32"/>
      <c r="M40" s="47">
        <v>104</v>
      </c>
      <c r="N40" s="63">
        <v>81</v>
      </c>
      <c r="O40" s="63">
        <v>56</v>
      </c>
      <c r="P40" s="15">
        <f t="shared" si="16"/>
        <v>0.98076923076923073</v>
      </c>
      <c r="Q40" s="15">
        <f t="shared" si="17"/>
        <v>1.0123456790123457</v>
      </c>
      <c r="R40" s="16">
        <f t="shared" si="18"/>
        <v>0.6964285714285714</v>
      </c>
    </row>
    <row r="41" spans="1:18" ht="15.75" thickBot="1" x14ac:dyDescent="0.3">
      <c r="A41" s="73"/>
      <c r="B41" s="34" t="s">
        <v>15</v>
      </c>
      <c r="C41" s="55">
        <v>95</v>
      </c>
      <c r="D41" s="49">
        <v>85</v>
      </c>
      <c r="E41" s="56">
        <f t="shared" si="13"/>
        <v>-0.10526315789473684</v>
      </c>
      <c r="F41" s="55">
        <v>58</v>
      </c>
      <c r="G41" s="55">
        <v>54</v>
      </c>
      <c r="H41" s="57">
        <f t="shared" si="14"/>
        <v>-6.8965517241379309E-2</v>
      </c>
      <c r="I41" s="55">
        <v>38</v>
      </c>
      <c r="J41" s="55">
        <v>34</v>
      </c>
      <c r="K41" s="57">
        <f t="shared" si="15"/>
        <v>-0.10526315789473684</v>
      </c>
      <c r="L41" s="35"/>
      <c r="M41" s="49">
        <v>109</v>
      </c>
      <c r="N41" s="55">
        <v>76</v>
      </c>
      <c r="O41" s="55">
        <v>56</v>
      </c>
      <c r="P41" s="36">
        <f t="shared" si="16"/>
        <v>0.77981651376146788</v>
      </c>
      <c r="Q41" s="36">
        <f t="shared" si="17"/>
        <v>0.71052631578947367</v>
      </c>
      <c r="R41" s="37">
        <f t="shared" si="18"/>
        <v>0.6071428571428571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6</v>
      </c>
      <c r="J42" s="54">
        <v>6</v>
      </c>
      <c r="K42" s="33">
        <f t="shared" si="15"/>
        <v>0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0.75</v>
      </c>
    </row>
    <row r="43" spans="1:18" ht="15.75" thickBot="1" x14ac:dyDescent="0.3">
      <c r="A43" s="75"/>
      <c r="B43" s="31" t="s">
        <v>14</v>
      </c>
      <c r="C43" s="47">
        <v>25</v>
      </c>
      <c r="D43" s="47">
        <v>27</v>
      </c>
      <c r="E43" s="12">
        <f t="shared" si="13"/>
        <v>0.08</v>
      </c>
      <c r="F43" s="63">
        <v>17</v>
      </c>
      <c r="G43" s="63">
        <v>23</v>
      </c>
      <c r="H43" s="13">
        <f t="shared" si="14"/>
        <v>0.35294117647058826</v>
      </c>
      <c r="I43" s="63">
        <v>8</v>
      </c>
      <c r="J43" s="63">
        <v>9</v>
      </c>
      <c r="K43" s="13">
        <f t="shared" si="15"/>
        <v>0.125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1.7692307692307692</v>
      </c>
      <c r="R43" s="16">
        <f t="shared" si="18"/>
        <v>0.81818181818181823</v>
      </c>
    </row>
    <row r="44" spans="1:18" ht="15.75" thickBot="1" x14ac:dyDescent="0.3">
      <c r="A44" s="73"/>
      <c r="B44" s="34" t="s">
        <v>15</v>
      </c>
      <c r="C44" s="55">
        <v>55</v>
      </c>
      <c r="D44" s="49">
        <v>69</v>
      </c>
      <c r="E44" s="56">
        <f t="shared" si="13"/>
        <v>0.25454545454545452</v>
      </c>
      <c r="F44" s="55">
        <v>10</v>
      </c>
      <c r="G44" s="55">
        <v>17</v>
      </c>
      <c r="H44" s="57">
        <f t="shared" si="14"/>
        <v>0.7</v>
      </c>
      <c r="I44" s="55">
        <v>6</v>
      </c>
      <c r="J44" s="55">
        <v>4</v>
      </c>
      <c r="K44" s="57">
        <f t="shared" si="15"/>
        <v>-0.33333333333333331</v>
      </c>
      <c r="L44" s="35"/>
      <c r="M44" s="49">
        <v>58</v>
      </c>
      <c r="N44" s="55">
        <v>15</v>
      </c>
      <c r="O44" s="55">
        <v>15</v>
      </c>
      <c r="P44" s="36">
        <f t="shared" si="16"/>
        <v>1.1896551724137931</v>
      </c>
      <c r="Q44" s="36">
        <f t="shared" si="17"/>
        <v>1.1333333333333333</v>
      </c>
      <c r="R44" s="37">
        <f>J44/O44</f>
        <v>0.26666666666666666</v>
      </c>
    </row>
    <row r="45" spans="1:18" ht="15.75" thickBot="1" x14ac:dyDescent="0.3">
      <c r="A45" s="75" t="s">
        <v>21</v>
      </c>
      <c r="B45" s="31" t="s">
        <v>13</v>
      </c>
      <c r="C45" s="48">
        <v>128</v>
      </c>
      <c r="D45" s="48">
        <v>117</v>
      </c>
      <c r="E45" s="53">
        <f t="shared" si="13"/>
        <v>-8.59375E-2</v>
      </c>
      <c r="F45" s="54">
        <v>92</v>
      </c>
      <c r="G45" s="54">
        <v>90</v>
      </c>
      <c r="H45" s="33">
        <f t="shared" si="14"/>
        <v>-2.1739130434782608E-2</v>
      </c>
      <c r="I45" s="54">
        <v>50</v>
      </c>
      <c r="J45" s="54">
        <v>43</v>
      </c>
      <c r="K45" s="33">
        <f t="shared" si="15"/>
        <v>-0.14000000000000001</v>
      </c>
      <c r="L45" s="32"/>
      <c r="M45" s="48">
        <v>133</v>
      </c>
      <c r="N45" s="54">
        <v>90</v>
      </c>
      <c r="O45" s="54">
        <v>70</v>
      </c>
      <c r="P45" s="39">
        <f t="shared" si="16"/>
        <v>0.87969924812030076</v>
      </c>
      <c r="Q45" s="39">
        <f t="shared" si="17"/>
        <v>1</v>
      </c>
      <c r="R45" s="40">
        <f t="shared" si="18"/>
        <v>0.61428571428571432</v>
      </c>
    </row>
    <row r="46" spans="1:18" ht="15.75" thickBot="1" x14ac:dyDescent="0.3">
      <c r="A46" s="75"/>
      <c r="B46" s="31" t="s">
        <v>14</v>
      </c>
      <c r="C46" s="47">
        <v>209</v>
      </c>
      <c r="D46" s="47">
        <v>192</v>
      </c>
      <c r="E46" s="12">
        <f t="shared" si="13"/>
        <v>-8.1339712918660281E-2</v>
      </c>
      <c r="F46" s="63">
        <v>152</v>
      </c>
      <c r="G46" s="63">
        <v>151</v>
      </c>
      <c r="H46" s="13">
        <f t="shared" si="14"/>
        <v>-6.5789473684210523E-3</v>
      </c>
      <c r="I46" s="63">
        <v>81</v>
      </c>
      <c r="J46" s="63">
        <v>66</v>
      </c>
      <c r="K46" s="13">
        <f t="shared" si="15"/>
        <v>-0.18518518518518517</v>
      </c>
      <c r="L46" s="32"/>
      <c r="M46" s="47">
        <v>255</v>
      </c>
      <c r="N46" s="63">
        <v>177</v>
      </c>
      <c r="O46" s="63">
        <v>133</v>
      </c>
      <c r="P46" s="15">
        <f t="shared" si="16"/>
        <v>0.75294117647058822</v>
      </c>
      <c r="Q46" s="15">
        <f t="shared" si="17"/>
        <v>0.85310734463276838</v>
      </c>
      <c r="R46" s="16">
        <f t="shared" si="18"/>
        <v>0.49624060150375937</v>
      </c>
    </row>
    <row r="47" spans="1:18" ht="15.75" thickBot="1" x14ac:dyDescent="0.3">
      <c r="A47" s="73"/>
      <c r="B47" s="34" t="s">
        <v>15</v>
      </c>
      <c r="C47" s="55">
        <v>47</v>
      </c>
      <c r="D47" s="49">
        <v>53</v>
      </c>
      <c r="E47" s="56">
        <f t="shared" si="13"/>
        <v>0.1276595744680851</v>
      </c>
      <c r="F47" s="55">
        <v>20</v>
      </c>
      <c r="G47" s="55">
        <v>29</v>
      </c>
      <c r="H47" s="57">
        <f t="shared" si="14"/>
        <v>0.45</v>
      </c>
      <c r="I47" s="55">
        <v>10</v>
      </c>
      <c r="J47" s="55">
        <v>21</v>
      </c>
      <c r="K47" s="57">
        <f t="shared" si="15"/>
        <v>1.1000000000000001</v>
      </c>
      <c r="L47" s="35"/>
      <c r="M47" s="49">
        <v>51</v>
      </c>
      <c r="N47" s="55">
        <v>28</v>
      </c>
      <c r="O47" s="55">
        <v>25</v>
      </c>
      <c r="P47" s="36">
        <f t="shared" si="16"/>
        <v>1.0392156862745099</v>
      </c>
      <c r="Q47" s="36">
        <f t="shared" si="17"/>
        <v>1.0357142857142858</v>
      </c>
      <c r="R47" s="37">
        <f t="shared" si="18"/>
        <v>0.84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9</v>
      </c>
      <c r="E48" s="53">
        <f t="shared" si="13"/>
        <v>-0.1</v>
      </c>
      <c r="F48" s="54">
        <v>9</v>
      </c>
      <c r="G48" s="54">
        <v>6</v>
      </c>
      <c r="H48" s="33">
        <f t="shared" si="14"/>
        <v>-0.33333333333333331</v>
      </c>
      <c r="I48" s="54">
        <v>0</v>
      </c>
      <c r="J48" s="54">
        <v>4</v>
      </c>
      <c r="K48" s="53">
        <v>0</v>
      </c>
      <c r="L48" s="32"/>
      <c r="M48" s="48">
        <v>11</v>
      </c>
      <c r="N48" s="54">
        <v>8</v>
      </c>
      <c r="O48" s="54">
        <v>1</v>
      </c>
      <c r="P48" s="39">
        <f t="shared" si="16"/>
        <v>0.81818181818181823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21</v>
      </c>
      <c r="D49" s="47">
        <v>18</v>
      </c>
      <c r="E49" s="12">
        <f t="shared" si="13"/>
        <v>-0.14285714285714285</v>
      </c>
      <c r="F49" s="63">
        <v>18</v>
      </c>
      <c r="G49" s="63">
        <v>12</v>
      </c>
      <c r="H49" s="13">
        <f t="shared" si="14"/>
        <v>-0.33333333333333331</v>
      </c>
      <c r="I49" s="63">
        <v>5</v>
      </c>
      <c r="J49" s="63">
        <v>6</v>
      </c>
      <c r="K49" s="13">
        <f t="shared" si="15"/>
        <v>0.2</v>
      </c>
      <c r="L49" s="32"/>
      <c r="M49" s="47">
        <v>28</v>
      </c>
      <c r="N49" s="63">
        <v>24</v>
      </c>
      <c r="O49" s="63">
        <v>12</v>
      </c>
      <c r="P49" s="15">
        <f t="shared" si="16"/>
        <v>0.6428571428571429</v>
      </c>
      <c r="Q49" s="15">
        <f t="shared" si="17"/>
        <v>0.5</v>
      </c>
      <c r="R49" s="16">
        <f t="shared" si="18"/>
        <v>0.5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36</v>
      </c>
      <c r="E50" s="56">
        <f t="shared" si="13"/>
        <v>0.2413793103448276</v>
      </c>
      <c r="F50" s="55">
        <v>15</v>
      </c>
      <c r="G50" s="55">
        <v>18</v>
      </c>
      <c r="H50" s="57">
        <f t="shared" si="14"/>
        <v>0.2</v>
      </c>
      <c r="I50" s="55">
        <v>4</v>
      </c>
      <c r="J50" s="55">
        <v>3</v>
      </c>
      <c r="K50" s="56">
        <f t="shared" si="15"/>
        <v>-0.25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1.2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408</v>
      </c>
      <c r="D51" s="48">
        <v>385</v>
      </c>
      <c r="E51" s="53">
        <f t="shared" si="13"/>
        <v>-5.6372549019607844E-2</v>
      </c>
      <c r="F51" s="54">
        <v>377</v>
      </c>
      <c r="G51" s="54">
        <v>345</v>
      </c>
      <c r="H51" s="33">
        <f t="shared" si="14"/>
        <v>-8.4880636604774531E-2</v>
      </c>
      <c r="I51" s="54">
        <v>130</v>
      </c>
      <c r="J51" s="54">
        <v>121</v>
      </c>
      <c r="K51" s="33">
        <f t="shared" si="15"/>
        <v>-6.9230769230769235E-2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0.66265060240963858</v>
      </c>
      <c r="Q51" s="39">
        <f t="shared" si="17"/>
        <v>0.69696969696969702</v>
      </c>
      <c r="R51" s="40">
        <f t="shared" si="18"/>
        <v>0.40066225165562913</v>
      </c>
    </row>
    <row r="52" spans="1:18" ht="15.75" thickBot="1" x14ac:dyDescent="0.3">
      <c r="A52" s="73"/>
      <c r="B52" s="34" t="s">
        <v>14</v>
      </c>
      <c r="C52" s="55">
        <v>788</v>
      </c>
      <c r="D52" s="49">
        <v>664</v>
      </c>
      <c r="E52" s="56">
        <f t="shared" si="13"/>
        <v>-0.15736040609137056</v>
      </c>
      <c r="F52" s="55">
        <v>717</v>
      </c>
      <c r="G52" s="55">
        <v>582</v>
      </c>
      <c r="H52" s="57">
        <f t="shared" si="14"/>
        <v>-0.18828451882845187</v>
      </c>
      <c r="I52" s="55">
        <v>273</v>
      </c>
      <c r="J52" s="55">
        <v>209</v>
      </c>
      <c r="K52" s="57">
        <f t="shared" si="15"/>
        <v>-0.23443223443223443</v>
      </c>
      <c r="L52" s="35"/>
      <c r="M52" s="49">
        <v>1254</v>
      </c>
      <c r="N52" s="55">
        <v>1103</v>
      </c>
      <c r="O52" s="55">
        <v>694</v>
      </c>
      <c r="P52" s="36">
        <f t="shared" si="16"/>
        <v>0.52950558213716103</v>
      </c>
      <c r="Q52" s="36">
        <f t="shared" si="17"/>
        <v>0.52765185856754304</v>
      </c>
      <c r="R52" s="37">
        <f t="shared" si="18"/>
        <v>0.30115273775216139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2</v>
      </c>
      <c r="J53" s="64">
        <v>2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0.5</v>
      </c>
    </row>
    <row r="54" spans="1:18" ht="15.75" thickBot="1" x14ac:dyDescent="0.3">
      <c r="A54" s="73"/>
      <c r="B54" s="31" t="s">
        <v>14</v>
      </c>
      <c r="C54" s="63">
        <v>12</v>
      </c>
      <c r="D54" s="47">
        <v>21</v>
      </c>
      <c r="E54" s="12">
        <f t="shared" si="13"/>
        <v>0.75</v>
      </c>
      <c r="F54" s="63">
        <v>9</v>
      </c>
      <c r="G54" s="63">
        <v>16</v>
      </c>
      <c r="H54" s="33">
        <f>(G54-F54)/F54</f>
        <v>0.77777777777777779</v>
      </c>
      <c r="I54" s="63">
        <v>5</v>
      </c>
      <c r="J54" s="63">
        <v>5</v>
      </c>
      <c r="K54" s="53">
        <f t="shared" si="15"/>
        <v>0</v>
      </c>
      <c r="L54" s="32"/>
      <c r="M54" s="47">
        <v>19</v>
      </c>
      <c r="N54" s="63">
        <v>14</v>
      </c>
      <c r="O54" s="63">
        <v>10</v>
      </c>
      <c r="P54" s="15">
        <f t="shared" si="16"/>
        <v>1.1052631578947369</v>
      </c>
      <c r="Q54" s="15">
        <f t="shared" si="17"/>
        <v>1.1428571428571428</v>
      </c>
      <c r="R54" s="16">
        <f t="shared" si="18"/>
        <v>0.5</v>
      </c>
    </row>
    <row r="55" spans="1:18" ht="15.75" thickBot="1" x14ac:dyDescent="0.3">
      <c r="A55" s="73"/>
      <c r="B55" s="34" t="s">
        <v>15</v>
      </c>
      <c r="C55" s="55">
        <v>10</v>
      </c>
      <c r="D55" s="49">
        <v>18</v>
      </c>
      <c r="E55" s="56">
        <f t="shared" si="13"/>
        <v>0.8</v>
      </c>
      <c r="F55" s="55">
        <v>4</v>
      </c>
      <c r="G55" s="55">
        <v>8</v>
      </c>
      <c r="H55" s="57">
        <f>(G55-F55)/F55</f>
        <v>1</v>
      </c>
      <c r="I55" s="55">
        <v>3</v>
      </c>
      <c r="J55" s="55">
        <v>2</v>
      </c>
      <c r="K55" s="56">
        <f t="shared" si="15"/>
        <v>-0.33333333333333331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1.1428571428571428</v>
      </c>
      <c r="R55" s="37">
        <f t="shared" si="18"/>
        <v>0.2857142857142857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1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0.33333333333333331</v>
      </c>
    </row>
    <row r="57" spans="1:18" ht="15.75" thickBot="1" x14ac:dyDescent="0.3">
      <c r="A57" s="73"/>
      <c r="B57" s="34" t="s">
        <v>14</v>
      </c>
      <c r="C57" s="55">
        <v>17</v>
      </c>
      <c r="D57" s="49">
        <v>13</v>
      </c>
      <c r="E57" s="56">
        <f t="shared" si="13"/>
        <v>-0.23529411764705882</v>
      </c>
      <c r="F57" s="55">
        <v>14</v>
      </c>
      <c r="G57" s="55">
        <v>11</v>
      </c>
      <c r="H57" s="57">
        <f>(G57-F57)/F57</f>
        <v>-0.21428571428571427</v>
      </c>
      <c r="I57" s="55">
        <v>4</v>
      </c>
      <c r="J57" s="55">
        <v>4</v>
      </c>
      <c r="K57" s="57">
        <f t="shared" si="15"/>
        <v>0</v>
      </c>
      <c r="L57" s="42"/>
      <c r="M57" s="49">
        <v>37</v>
      </c>
      <c r="N57" s="55">
        <v>33</v>
      </c>
      <c r="O57" s="55">
        <v>22</v>
      </c>
      <c r="P57" s="36">
        <f t="shared" si="16"/>
        <v>0.35135135135135137</v>
      </c>
      <c r="Q57" s="36">
        <f t="shared" si="17"/>
        <v>0.33333333333333331</v>
      </c>
      <c r="R57" s="37">
        <f t="shared" si="18"/>
        <v>0.18181818181818182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5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4</v>
      </c>
      <c r="E59" s="56">
        <f t="shared" si="13"/>
        <v>3</v>
      </c>
      <c r="F59" s="55">
        <v>1</v>
      </c>
      <c r="G59" s="55">
        <v>2</v>
      </c>
      <c r="H59" s="56">
        <f t="shared" ref="H59" si="19">(G59-F59)/F59</f>
        <v>1</v>
      </c>
      <c r="I59" s="55">
        <v>1</v>
      </c>
      <c r="J59" s="55">
        <v>1</v>
      </c>
      <c r="K59" s="4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1.3333333333333333</v>
      </c>
      <c r="Q59" s="36">
        <f t="shared" ref="Q59:Q65" si="20">G59/N59</f>
        <v>0.66666666666666663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15</v>
      </c>
      <c r="D60" s="48">
        <v>23</v>
      </c>
      <c r="E60" s="53">
        <f t="shared" si="13"/>
        <v>0.53333333333333333</v>
      </c>
      <c r="F60" s="54">
        <v>15</v>
      </c>
      <c r="G60" s="54">
        <v>21</v>
      </c>
      <c r="H60" s="33">
        <f t="shared" ref="H60:H65" si="21">(G60-F60)/F60</f>
        <v>0.4</v>
      </c>
      <c r="I60" s="54">
        <v>2</v>
      </c>
      <c r="J60" s="54">
        <v>7</v>
      </c>
      <c r="K60" s="53">
        <f t="shared" si="15"/>
        <v>2.5</v>
      </c>
      <c r="L60" s="41"/>
      <c r="M60" s="48">
        <v>28</v>
      </c>
      <c r="N60" s="54">
        <v>27</v>
      </c>
      <c r="O60" s="54">
        <v>14</v>
      </c>
      <c r="P60" s="39">
        <f t="shared" si="16"/>
        <v>0.8214285714285714</v>
      </c>
      <c r="Q60" s="39">
        <f t="shared" si="20"/>
        <v>0.77777777777777779</v>
      </c>
      <c r="R60" s="40">
        <f t="shared" si="18"/>
        <v>0.5</v>
      </c>
    </row>
    <row r="61" spans="1:18" ht="15.75" thickBot="1" x14ac:dyDescent="0.3">
      <c r="A61" s="73"/>
      <c r="B61" s="34" t="s">
        <v>14</v>
      </c>
      <c r="C61" s="55">
        <v>40</v>
      </c>
      <c r="D61" s="49">
        <v>53</v>
      </c>
      <c r="E61" s="56">
        <f t="shared" si="13"/>
        <v>0.32500000000000001</v>
      </c>
      <c r="F61" s="55">
        <v>38</v>
      </c>
      <c r="G61" s="55">
        <v>44</v>
      </c>
      <c r="H61" s="57">
        <f t="shared" si="21"/>
        <v>0.15789473684210525</v>
      </c>
      <c r="I61" s="55">
        <v>10</v>
      </c>
      <c r="J61" s="55">
        <v>13</v>
      </c>
      <c r="K61" s="43">
        <f t="shared" si="15"/>
        <v>0.3</v>
      </c>
      <c r="L61" s="42"/>
      <c r="M61" s="49">
        <v>92</v>
      </c>
      <c r="N61" s="55">
        <v>83</v>
      </c>
      <c r="O61" s="55">
        <v>45</v>
      </c>
      <c r="P61" s="36">
        <f t="shared" si="16"/>
        <v>0.57608695652173914</v>
      </c>
      <c r="Q61" s="36">
        <f t="shared" si="20"/>
        <v>0.53012048192771088</v>
      </c>
      <c r="R61" s="37">
        <f t="shared" si="18"/>
        <v>0.28888888888888886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32</v>
      </c>
      <c r="E62" s="53">
        <f t="shared" si="13"/>
        <v>0.14285714285714285</v>
      </c>
      <c r="F62" s="54">
        <v>25</v>
      </c>
      <c r="G62" s="54">
        <v>31</v>
      </c>
      <c r="H62" s="33">
        <f t="shared" si="21"/>
        <v>0.24</v>
      </c>
      <c r="I62" s="54">
        <v>11</v>
      </c>
      <c r="J62" s="54">
        <v>11</v>
      </c>
      <c r="K62" s="53">
        <f t="shared" si="15"/>
        <v>0</v>
      </c>
      <c r="L62" s="41"/>
      <c r="M62" s="48">
        <v>30</v>
      </c>
      <c r="N62" s="54">
        <v>27</v>
      </c>
      <c r="O62" s="54">
        <v>12</v>
      </c>
      <c r="P62" s="39">
        <f t="shared" si="16"/>
        <v>1.0666666666666667</v>
      </c>
      <c r="Q62" s="39">
        <f t="shared" si="20"/>
        <v>1.1481481481481481</v>
      </c>
      <c r="R62" s="40">
        <f t="shared" si="18"/>
        <v>0.91666666666666663</v>
      </c>
    </row>
    <row r="63" spans="1:18" ht="15.75" thickBot="1" x14ac:dyDescent="0.3">
      <c r="A63" s="73"/>
      <c r="B63" s="34" t="s">
        <v>14</v>
      </c>
      <c r="C63" s="55">
        <v>41</v>
      </c>
      <c r="D63" s="49">
        <v>45</v>
      </c>
      <c r="E63" s="56">
        <f t="shared" si="13"/>
        <v>9.7560975609756101E-2</v>
      </c>
      <c r="F63" s="55">
        <v>37</v>
      </c>
      <c r="G63" s="55">
        <v>43</v>
      </c>
      <c r="H63" s="57">
        <f t="shared" si="21"/>
        <v>0.16216216216216217</v>
      </c>
      <c r="I63" s="55">
        <v>13</v>
      </c>
      <c r="J63" s="55">
        <v>14</v>
      </c>
      <c r="K63" s="57">
        <f t="shared" si="15"/>
        <v>7.6923076923076927E-2</v>
      </c>
      <c r="L63" s="42"/>
      <c r="M63" s="49">
        <v>46</v>
      </c>
      <c r="N63" s="55">
        <v>41</v>
      </c>
      <c r="O63" s="55">
        <v>17</v>
      </c>
      <c r="P63" s="36">
        <f t="shared" si="16"/>
        <v>0.97826086956521741</v>
      </c>
      <c r="Q63" s="36">
        <f t="shared" si="20"/>
        <v>1.0487804878048781</v>
      </c>
      <c r="R63" s="37">
        <f t="shared" si="18"/>
        <v>0.82352941176470584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6</v>
      </c>
      <c r="E64" s="53">
        <v>0</v>
      </c>
      <c r="F64" s="54">
        <v>0</v>
      </c>
      <c r="G64" s="54">
        <v>4</v>
      </c>
      <c r="H64" s="33">
        <v>0</v>
      </c>
      <c r="I64" s="54">
        <v>0</v>
      </c>
      <c r="J64" s="54">
        <v>3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3</v>
      </c>
      <c r="Q64" s="39">
        <f t="shared" si="20"/>
        <v>2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7</v>
      </c>
      <c r="E65" s="56">
        <f t="shared" si="13"/>
        <v>6</v>
      </c>
      <c r="F65" s="55">
        <v>1</v>
      </c>
      <c r="G65" s="55">
        <v>4</v>
      </c>
      <c r="H65" s="57">
        <f t="shared" si="21"/>
        <v>3</v>
      </c>
      <c r="I65" s="55">
        <v>0</v>
      </c>
      <c r="J65" s="55">
        <v>3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1.1666666666666667</v>
      </c>
      <c r="Q65" s="36">
        <f t="shared" si="20"/>
        <v>0.66666666666666663</v>
      </c>
      <c r="R65" s="37">
        <f t="shared" si="18"/>
        <v>0.6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94</v>
      </c>
      <c r="D6" s="8" t="s">
        <v>97</v>
      </c>
      <c r="E6" s="7" t="s">
        <v>33</v>
      </c>
      <c r="F6" s="7" t="s">
        <v>95</v>
      </c>
      <c r="G6" s="7" t="s">
        <v>98</v>
      </c>
      <c r="H6" s="7" t="s">
        <v>33</v>
      </c>
      <c r="I6" s="7" t="s">
        <v>96</v>
      </c>
      <c r="J6" s="7" t="s">
        <v>99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2905</v>
      </c>
      <c r="D7" s="62">
        <v>2813</v>
      </c>
      <c r="E7" s="12">
        <f t="shared" ref="E7:E15" si="0">(D7-C7)/C7</f>
        <v>-3.1669535283993112E-2</v>
      </c>
      <c r="F7" s="62">
        <v>2401</v>
      </c>
      <c r="G7" s="62">
        <v>2170</v>
      </c>
      <c r="H7" s="13">
        <f t="shared" ref="H7:H15" si="1">(G7-F7)/F7</f>
        <v>-9.6209912536443148E-2</v>
      </c>
      <c r="I7" s="62">
        <v>961</v>
      </c>
      <c r="J7" s="62">
        <v>858</v>
      </c>
      <c r="K7" s="13">
        <f t="shared" ref="K7:K15" si="2">(J7-I7)/I7</f>
        <v>-0.10718002081165452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0.75395336370946131</v>
      </c>
      <c r="Q7" s="15">
        <f t="shared" ref="Q7:Q15" si="4">G7/N7</f>
        <v>0.73088582014146175</v>
      </c>
      <c r="R7" s="16">
        <f t="shared" ref="R7:R15" si="5">J7/O7</f>
        <v>0.45063025210084034</v>
      </c>
    </row>
    <row r="8" spans="1:18" x14ac:dyDescent="0.25">
      <c r="A8" s="81" t="s">
        <v>4</v>
      </c>
      <c r="B8" s="82"/>
      <c r="C8" s="63">
        <v>463</v>
      </c>
      <c r="D8" s="63">
        <v>393</v>
      </c>
      <c r="E8" s="12">
        <f t="shared" si="0"/>
        <v>-0.15118790496760259</v>
      </c>
      <c r="F8" s="63">
        <v>364</v>
      </c>
      <c r="G8" s="63">
        <v>280</v>
      </c>
      <c r="H8" s="13">
        <f t="shared" si="1"/>
        <v>-0.23076923076923078</v>
      </c>
      <c r="I8" s="63">
        <v>172</v>
      </c>
      <c r="J8" s="63">
        <v>150</v>
      </c>
      <c r="K8" s="13">
        <f t="shared" si="2"/>
        <v>-0.12790697674418605</v>
      </c>
      <c r="L8" s="14"/>
      <c r="M8" s="63">
        <v>479</v>
      </c>
      <c r="N8" s="63">
        <v>323</v>
      </c>
      <c r="O8" s="63">
        <v>212</v>
      </c>
      <c r="P8" s="15">
        <f>D8/M8</f>
        <v>0.82045929018789143</v>
      </c>
      <c r="Q8" s="15">
        <f t="shared" si="4"/>
        <v>0.86687306501547989</v>
      </c>
      <c r="R8" s="16">
        <f t="shared" si="5"/>
        <v>0.70754716981132071</v>
      </c>
    </row>
    <row r="9" spans="1:18" x14ac:dyDescent="0.25">
      <c r="A9" s="81" t="s">
        <v>34</v>
      </c>
      <c r="B9" s="82"/>
      <c r="C9" s="63">
        <v>359</v>
      </c>
      <c r="D9" s="63">
        <v>312</v>
      </c>
      <c r="E9" s="12">
        <f t="shared" si="0"/>
        <v>-0.1309192200557103</v>
      </c>
      <c r="F9" s="63">
        <v>273</v>
      </c>
      <c r="G9" s="63">
        <v>224</v>
      </c>
      <c r="H9" s="13">
        <f t="shared" si="1"/>
        <v>-0.17948717948717949</v>
      </c>
      <c r="I9" s="63">
        <v>148</v>
      </c>
      <c r="J9" s="63">
        <v>134</v>
      </c>
      <c r="K9" s="13">
        <f t="shared" si="2"/>
        <v>-9.45945945945946E-2</v>
      </c>
      <c r="L9" s="14"/>
      <c r="M9" s="63">
        <v>367</v>
      </c>
      <c r="N9" s="63">
        <v>237</v>
      </c>
      <c r="O9" s="63">
        <v>180</v>
      </c>
      <c r="P9" s="15">
        <f t="shared" si="3"/>
        <v>0.85013623978201636</v>
      </c>
      <c r="Q9" s="15">
        <f t="shared" si="4"/>
        <v>0.94514767932489452</v>
      </c>
      <c r="R9" s="16">
        <f t="shared" si="5"/>
        <v>0.74444444444444446</v>
      </c>
    </row>
    <row r="10" spans="1:18" x14ac:dyDescent="0.25">
      <c r="A10" s="81" t="s">
        <v>5</v>
      </c>
      <c r="B10" s="82"/>
      <c r="C10" s="63">
        <v>1832</v>
      </c>
      <c r="D10" s="63">
        <v>1846</v>
      </c>
      <c r="E10" s="12">
        <f t="shared" si="0"/>
        <v>7.6419213973799123E-3</v>
      </c>
      <c r="F10" s="63">
        <v>1503</v>
      </c>
      <c r="G10" s="63">
        <v>1395</v>
      </c>
      <c r="H10" s="13">
        <f t="shared" si="1"/>
        <v>-7.1856287425149698E-2</v>
      </c>
      <c r="I10" s="63">
        <v>590</v>
      </c>
      <c r="J10" s="63">
        <v>565</v>
      </c>
      <c r="K10" s="13">
        <f t="shared" si="2"/>
        <v>-4.2372881355932202E-2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0.88198757763975155</v>
      </c>
      <c r="Q10" s="15">
        <f t="shared" si="4"/>
        <v>0.87680703959773731</v>
      </c>
      <c r="R10" s="16">
        <f t="shared" si="5"/>
        <v>0.56556556556556559</v>
      </c>
    </row>
    <row r="11" spans="1:18" x14ac:dyDescent="0.25">
      <c r="A11" s="81" t="s">
        <v>6</v>
      </c>
      <c r="B11" s="82"/>
      <c r="C11" s="62">
        <v>272</v>
      </c>
      <c r="D11" s="62">
        <v>240</v>
      </c>
      <c r="E11" s="12">
        <f t="shared" si="0"/>
        <v>-0.11764705882352941</v>
      </c>
      <c r="F11" s="62">
        <v>247</v>
      </c>
      <c r="G11" s="62">
        <v>208</v>
      </c>
      <c r="H11" s="13">
        <f t="shared" si="1"/>
        <v>-0.15789473684210525</v>
      </c>
      <c r="I11" s="62">
        <v>118</v>
      </c>
      <c r="J11" s="62">
        <v>95</v>
      </c>
      <c r="K11" s="13">
        <f t="shared" si="2"/>
        <v>-0.19491525423728814</v>
      </c>
      <c r="L11" s="14"/>
      <c r="M11" s="62">
        <v>538</v>
      </c>
      <c r="N11" s="62">
        <v>497</v>
      </c>
      <c r="O11" s="62">
        <v>371</v>
      </c>
      <c r="P11" s="15">
        <f t="shared" si="3"/>
        <v>0.44609665427509293</v>
      </c>
      <c r="Q11" s="15">
        <f t="shared" si="4"/>
        <v>0.41851106639839036</v>
      </c>
      <c r="R11" s="16">
        <f t="shared" si="5"/>
        <v>0.2560646900269542</v>
      </c>
    </row>
    <row r="12" spans="1:18" x14ac:dyDescent="0.25">
      <c r="A12" s="81" t="s">
        <v>7</v>
      </c>
      <c r="B12" s="82"/>
      <c r="C12" s="62">
        <v>743</v>
      </c>
      <c r="D12" s="62">
        <v>663</v>
      </c>
      <c r="E12" s="12">
        <f t="shared" si="0"/>
        <v>-0.10767160161507403</v>
      </c>
      <c r="F12" s="62">
        <v>604</v>
      </c>
      <c r="G12" s="62">
        <v>508</v>
      </c>
      <c r="H12" s="13">
        <f t="shared" si="1"/>
        <v>-0.15894039735099338</v>
      </c>
      <c r="I12" s="62">
        <v>219</v>
      </c>
      <c r="J12" s="62">
        <v>164</v>
      </c>
      <c r="K12" s="13">
        <f t="shared" si="2"/>
        <v>-0.25114155251141551</v>
      </c>
      <c r="L12" s="14"/>
      <c r="M12" s="62">
        <v>1042</v>
      </c>
      <c r="N12" s="62">
        <v>827</v>
      </c>
      <c r="O12" s="62">
        <v>483</v>
      </c>
      <c r="P12" s="15">
        <f t="shared" si="3"/>
        <v>0.6362763915547025</v>
      </c>
      <c r="Q12" s="15">
        <f t="shared" si="4"/>
        <v>0.61426844014510273</v>
      </c>
      <c r="R12" s="16">
        <f t="shared" si="5"/>
        <v>0.33954451345755693</v>
      </c>
    </row>
    <row r="13" spans="1:18" x14ac:dyDescent="0.25">
      <c r="A13" s="81" t="s">
        <v>8</v>
      </c>
      <c r="B13" s="82"/>
      <c r="C13" s="64">
        <v>58</v>
      </c>
      <c r="D13" s="64">
        <v>64</v>
      </c>
      <c r="E13" s="12">
        <f t="shared" si="0"/>
        <v>0.10344827586206896</v>
      </c>
      <c r="F13" s="64">
        <v>47</v>
      </c>
      <c r="G13" s="64">
        <v>59</v>
      </c>
      <c r="H13" s="13">
        <f t="shared" si="1"/>
        <v>0.25531914893617019</v>
      </c>
      <c r="I13" s="64">
        <v>24</v>
      </c>
      <c r="J13" s="64">
        <v>34</v>
      </c>
      <c r="K13" s="13">
        <f t="shared" si="2"/>
        <v>0.41666666666666669</v>
      </c>
      <c r="L13" s="14"/>
      <c r="M13" s="64">
        <v>58</v>
      </c>
      <c r="N13" s="64">
        <v>54</v>
      </c>
      <c r="O13" s="64">
        <v>51</v>
      </c>
      <c r="P13" s="15">
        <f t="shared" si="3"/>
        <v>1.103448275862069</v>
      </c>
      <c r="Q13" s="15">
        <f t="shared" si="4"/>
        <v>1.0925925925925926</v>
      </c>
      <c r="R13" s="16">
        <f t="shared" si="5"/>
        <v>0.66666666666666663</v>
      </c>
    </row>
    <row r="14" spans="1:18" x14ac:dyDescent="0.25">
      <c r="A14" s="83" t="s">
        <v>9</v>
      </c>
      <c r="B14" s="84"/>
      <c r="C14" s="63">
        <v>831</v>
      </c>
      <c r="D14" s="63">
        <v>833</v>
      </c>
      <c r="E14" s="12">
        <f t="shared" si="0"/>
        <v>2.4067388688327317E-3</v>
      </c>
      <c r="F14" s="63">
        <v>285</v>
      </c>
      <c r="G14" s="63">
        <v>298</v>
      </c>
      <c r="H14" s="13">
        <f t="shared" si="1"/>
        <v>4.5614035087719301E-2</v>
      </c>
      <c r="I14" s="63">
        <v>90</v>
      </c>
      <c r="J14" s="63">
        <v>108</v>
      </c>
      <c r="K14" s="13">
        <f t="shared" si="2"/>
        <v>0.2</v>
      </c>
      <c r="L14" s="14"/>
      <c r="M14" s="63">
        <v>866</v>
      </c>
      <c r="N14" s="63">
        <v>327</v>
      </c>
      <c r="O14" s="63">
        <v>254</v>
      </c>
      <c r="P14" s="15">
        <f t="shared" si="3"/>
        <v>0.96189376443418018</v>
      </c>
      <c r="Q14" s="15">
        <f t="shared" si="4"/>
        <v>0.91131498470948014</v>
      </c>
      <c r="R14" s="16">
        <f t="shared" si="5"/>
        <v>0.42519685039370081</v>
      </c>
    </row>
    <row r="15" spans="1:18" x14ac:dyDescent="0.25">
      <c r="A15" s="85" t="s">
        <v>10</v>
      </c>
      <c r="B15" s="86"/>
      <c r="C15" s="59">
        <f>C7+C14</f>
        <v>3736</v>
      </c>
      <c r="D15" s="60">
        <f>D7+D14</f>
        <v>3646</v>
      </c>
      <c r="E15" s="17">
        <f t="shared" si="0"/>
        <v>-2.4089935760171308E-2</v>
      </c>
      <c r="F15" s="59">
        <f>F7+F14</f>
        <v>2686</v>
      </c>
      <c r="G15" s="59">
        <f>G7+G14</f>
        <v>2468</v>
      </c>
      <c r="H15" s="18">
        <f t="shared" si="1"/>
        <v>-8.1161578555472819E-2</v>
      </c>
      <c r="I15" s="59">
        <f>I7+I14</f>
        <v>1051</v>
      </c>
      <c r="J15" s="59">
        <f>J7+J14</f>
        <v>966</v>
      </c>
      <c r="K15" s="17">
        <f t="shared" si="2"/>
        <v>-8.0875356803044723E-2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0.79312595170763545</v>
      </c>
      <c r="Q15" s="21">
        <f t="shared" si="4"/>
        <v>0.74878640776699024</v>
      </c>
      <c r="R15" s="22">
        <f t="shared" si="5"/>
        <v>0.44763670064874883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2015</v>
      </c>
      <c r="D17" s="62">
        <v>2031</v>
      </c>
      <c r="E17" s="12">
        <f t="shared" ref="E17:E25" si="6">(D17-C17)/C17</f>
        <v>7.9404466501240695E-3</v>
      </c>
      <c r="F17" s="62">
        <v>1593</v>
      </c>
      <c r="G17" s="62">
        <v>1490</v>
      </c>
      <c r="H17" s="13">
        <f t="shared" ref="H17:H25" si="7">(G17-F17)/F17</f>
        <v>-6.4657878217200246E-2</v>
      </c>
      <c r="I17" s="62">
        <v>661</v>
      </c>
      <c r="J17" s="62">
        <v>620</v>
      </c>
      <c r="K17" s="13">
        <f t="shared" ref="K17:K25" si="8">(J17-I17)/I17</f>
        <v>-6.2027231467473527E-2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0.89313984168865435</v>
      </c>
      <c r="Q17" s="15">
        <f t="shared" ref="Q17:Q25" si="10">G17/N17</f>
        <v>0.88374851720047454</v>
      </c>
      <c r="R17" s="16">
        <f t="shared" ref="R17:R25" si="11">J17/O17</f>
        <v>0.55855855855855852</v>
      </c>
    </row>
    <row r="18" spans="1:18" x14ac:dyDescent="0.25">
      <c r="A18" s="81" t="s">
        <v>4</v>
      </c>
      <c r="B18" s="82"/>
      <c r="C18" s="63">
        <v>402</v>
      </c>
      <c r="D18" s="63">
        <v>330</v>
      </c>
      <c r="E18" s="12">
        <f t="shared" si="6"/>
        <v>-0.17910447761194029</v>
      </c>
      <c r="F18" s="63">
        <v>316</v>
      </c>
      <c r="G18" s="63">
        <v>228</v>
      </c>
      <c r="H18" s="13">
        <f t="shared" si="7"/>
        <v>-0.27848101265822783</v>
      </c>
      <c r="I18" s="63">
        <v>151</v>
      </c>
      <c r="J18" s="63">
        <v>130</v>
      </c>
      <c r="K18" s="13">
        <f t="shared" si="8"/>
        <v>-0.13907284768211919</v>
      </c>
      <c r="L18" s="14"/>
      <c r="M18" s="63">
        <v>408</v>
      </c>
      <c r="N18" s="63">
        <v>274</v>
      </c>
      <c r="O18" s="63">
        <v>175</v>
      </c>
      <c r="P18" s="15">
        <f>D18/M18</f>
        <v>0.80882352941176472</v>
      </c>
      <c r="Q18" s="15">
        <f t="shared" si="10"/>
        <v>0.83211678832116787</v>
      </c>
      <c r="R18" s="16">
        <f t="shared" si="11"/>
        <v>0.74285714285714288</v>
      </c>
    </row>
    <row r="19" spans="1:18" x14ac:dyDescent="0.25">
      <c r="A19" s="81" t="s">
        <v>34</v>
      </c>
      <c r="B19" s="82"/>
      <c r="C19" s="63">
        <v>312</v>
      </c>
      <c r="D19" s="63">
        <v>265</v>
      </c>
      <c r="E19" s="12">
        <f t="shared" si="6"/>
        <v>-0.15064102564102563</v>
      </c>
      <c r="F19" s="63">
        <v>237</v>
      </c>
      <c r="G19" s="63">
        <v>185</v>
      </c>
      <c r="H19" s="13">
        <f t="shared" si="7"/>
        <v>-0.21940928270042195</v>
      </c>
      <c r="I19" s="63">
        <v>134</v>
      </c>
      <c r="J19" s="63">
        <v>118</v>
      </c>
      <c r="K19" s="13">
        <f t="shared" si="8"/>
        <v>-0.11940298507462686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0.84126984126984128</v>
      </c>
      <c r="Q19" s="15">
        <f t="shared" si="10"/>
        <v>0.90686274509803921</v>
      </c>
      <c r="R19" s="16">
        <f t="shared" si="11"/>
        <v>0.76623376623376627</v>
      </c>
    </row>
    <row r="20" spans="1:18" x14ac:dyDescent="0.25">
      <c r="A20" s="81" t="s">
        <v>5</v>
      </c>
      <c r="B20" s="82"/>
      <c r="C20" s="63">
        <v>1368</v>
      </c>
      <c r="D20" s="63">
        <v>1393</v>
      </c>
      <c r="E20" s="12">
        <f t="shared" si="6"/>
        <v>1.827485380116959E-2</v>
      </c>
      <c r="F20" s="63">
        <v>1079</v>
      </c>
      <c r="G20" s="63">
        <v>990</v>
      </c>
      <c r="H20" s="13">
        <f t="shared" si="7"/>
        <v>-8.2483781278961998E-2</v>
      </c>
      <c r="I20" s="63">
        <v>444</v>
      </c>
      <c r="J20" s="63">
        <v>424</v>
      </c>
      <c r="K20" s="13">
        <f t="shared" si="8"/>
        <v>-4.5045045045045043E-2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0.97140864714086472</v>
      </c>
      <c r="Q20" s="15">
        <f t="shared" si="10"/>
        <v>0.96397273612463485</v>
      </c>
      <c r="R20" s="16">
        <f t="shared" si="11"/>
        <v>0.6404833836858006</v>
      </c>
    </row>
    <row r="21" spans="1:18" x14ac:dyDescent="0.25">
      <c r="A21" s="81" t="s">
        <v>6</v>
      </c>
      <c r="B21" s="82"/>
      <c r="C21" s="62">
        <v>114</v>
      </c>
      <c r="D21" s="62">
        <v>113</v>
      </c>
      <c r="E21" s="12">
        <f t="shared" si="6"/>
        <v>-8.771929824561403E-3</v>
      </c>
      <c r="F21" s="62">
        <v>101</v>
      </c>
      <c r="G21" s="62">
        <v>105</v>
      </c>
      <c r="H21" s="13">
        <f t="shared" si="7"/>
        <v>3.9603960396039604E-2</v>
      </c>
      <c r="I21" s="62">
        <v>48</v>
      </c>
      <c r="J21" s="62">
        <v>39</v>
      </c>
      <c r="K21" s="13">
        <f t="shared" si="8"/>
        <v>-0.1875</v>
      </c>
      <c r="L21" s="14"/>
      <c r="M21" s="62">
        <v>204</v>
      </c>
      <c r="N21" s="62">
        <v>185</v>
      </c>
      <c r="O21" s="62">
        <v>140</v>
      </c>
      <c r="P21" s="15">
        <f t="shared" si="12"/>
        <v>0.55392156862745101</v>
      </c>
      <c r="Q21" s="15">
        <f t="shared" si="10"/>
        <v>0.56756756756756754</v>
      </c>
      <c r="R21" s="16">
        <f t="shared" si="11"/>
        <v>0.27857142857142858</v>
      </c>
    </row>
    <row r="22" spans="1:18" x14ac:dyDescent="0.25">
      <c r="A22" s="81" t="s">
        <v>7</v>
      </c>
      <c r="B22" s="82"/>
      <c r="C22" s="62">
        <v>484</v>
      </c>
      <c r="D22" s="62">
        <v>465</v>
      </c>
      <c r="E22" s="12">
        <f t="shared" si="6"/>
        <v>-3.9256198347107439E-2</v>
      </c>
      <c r="F22" s="62">
        <v>371</v>
      </c>
      <c r="G22" s="62">
        <v>337</v>
      </c>
      <c r="H22" s="13">
        <f t="shared" si="7"/>
        <v>-9.1644204851752023E-2</v>
      </c>
      <c r="I22" s="62">
        <v>135</v>
      </c>
      <c r="J22" s="62">
        <v>124</v>
      </c>
      <c r="K22" s="13">
        <f t="shared" si="8"/>
        <v>-8.1481481481481488E-2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0.79351535836177478</v>
      </c>
      <c r="Q22" s="15">
        <f t="shared" si="10"/>
        <v>0.79107981220657275</v>
      </c>
      <c r="R22" s="16">
        <f t="shared" si="11"/>
        <v>0.47148288973384028</v>
      </c>
    </row>
    <row r="23" spans="1:18" x14ac:dyDescent="0.25">
      <c r="A23" s="81" t="s">
        <v>8</v>
      </c>
      <c r="B23" s="82"/>
      <c r="C23" s="64">
        <v>49</v>
      </c>
      <c r="D23" s="64">
        <v>60</v>
      </c>
      <c r="E23" s="12">
        <f t="shared" si="6"/>
        <v>0.22448979591836735</v>
      </c>
      <c r="F23" s="64">
        <v>42</v>
      </c>
      <c r="G23" s="64">
        <v>58</v>
      </c>
      <c r="H23" s="13">
        <f t="shared" si="7"/>
        <v>0.38095238095238093</v>
      </c>
      <c r="I23" s="64">
        <v>34</v>
      </c>
      <c r="J23" s="64">
        <v>33</v>
      </c>
      <c r="K23" s="13">
        <f t="shared" si="8"/>
        <v>-2.9411764705882353E-2</v>
      </c>
      <c r="L23" s="14"/>
      <c r="M23" s="64">
        <v>50</v>
      </c>
      <c r="N23" s="64">
        <v>48</v>
      </c>
      <c r="O23" s="64">
        <v>45</v>
      </c>
      <c r="P23" s="15">
        <f t="shared" si="12"/>
        <v>1.2</v>
      </c>
      <c r="Q23" s="15">
        <f t="shared" si="10"/>
        <v>1.2083333333333333</v>
      </c>
      <c r="R23" s="16">
        <f t="shared" si="11"/>
        <v>0.73333333333333328</v>
      </c>
    </row>
    <row r="24" spans="1:18" x14ac:dyDescent="0.25">
      <c r="A24" s="83" t="s">
        <v>9</v>
      </c>
      <c r="B24" s="84"/>
      <c r="C24" s="63">
        <v>821</v>
      </c>
      <c r="D24" s="63">
        <v>815</v>
      </c>
      <c r="E24" s="12">
        <f t="shared" si="6"/>
        <v>-7.3081607795371494E-3</v>
      </c>
      <c r="F24" s="63">
        <v>281</v>
      </c>
      <c r="G24" s="63">
        <v>291</v>
      </c>
      <c r="H24" s="13">
        <f t="shared" si="7"/>
        <v>3.5587188612099648E-2</v>
      </c>
      <c r="I24" s="63">
        <v>87</v>
      </c>
      <c r="J24" s="63">
        <v>106</v>
      </c>
      <c r="K24" s="13">
        <f t="shared" si="8"/>
        <v>0.21839080459770116</v>
      </c>
      <c r="L24" s="14"/>
      <c r="M24" s="63">
        <v>855</v>
      </c>
      <c r="N24" s="63">
        <v>320</v>
      </c>
      <c r="O24" s="63">
        <v>247</v>
      </c>
      <c r="P24" s="15">
        <f t="shared" si="12"/>
        <v>0.95321637426900585</v>
      </c>
      <c r="Q24" s="15">
        <f t="shared" si="10"/>
        <v>0.90937500000000004</v>
      </c>
      <c r="R24" s="16">
        <f t="shared" si="11"/>
        <v>0.4291497975708502</v>
      </c>
    </row>
    <row r="25" spans="1:18" x14ac:dyDescent="0.25">
      <c r="A25" s="85" t="s">
        <v>71</v>
      </c>
      <c r="B25" s="86"/>
      <c r="C25" s="59">
        <f>C17+C24</f>
        <v>2836</v>
      </c>
      <c r="D25" s="60">
        <f>D17+D24</f>
        <v>2846</v>
      </c>
      <c r="E25" s="17">
        <f t="shared" si="6"/>
        <v>3.526093088857546E-3</v>
      </c>
      <c r="F25" s="59">
        <f>F17+F24</f>
        <v>1874</v>
      </c>
      <c r="G25" s="59">
        <f>G17+G24</f>
        <v>1781</v>
      </c>
      <c r="H25" s="18">
        <f t="shared" si="7"/>
        <v>-4.9626467449306294E-2</v>
      </c>
      <c r="I25" s="59">
        <f>I17+I24</f>
        <v>748</v>
      </c>
      <c r="J25" s="59">
        <f>J17+J24</f>
        <v>726</v>
      </c>
      <c r="K25" s="17">
        <f t="shared" si="8"/>
        <v>-2.9411764705882353E-2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0.90955576861617127</v>
      </c>
      <c r="Q25" s="21">
        <f t="shared" si="10"/>
        <v>0.88783649052841473</v>
      </c>
      <c r="R25" s="22">
        <f t="shared" si="11"/>
        <v>0.53500368459837877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371</v>
      </c>
      <c r="D27" s="47">
        <v>373</v>
      </c>
      <c r="E27" s="12">
        <f t="shared" ref="E27:E64" si="13">(D27-C27)/C27</f>
        <v>5.3908355795148251E-3</v>
      </c>
      <c r="F27" s="63">
        <v>301</v>
      </c>
      <c r="G27" s="63">
        <v>277</v>
      </c>
      <c r="H27" s="13">
        <f t="shared" ref="H27:H53" si="14">(G27-F27)/F27</f>
        <v>-7.9734219269102985E-2</v>
      </c>
      <c r="I27" s="63">
        <v>137</v>
      </c>
      <c r="J27" s="63">
        <v>125</v>
      </c>
      <c r="K27" s="13">
        <f t="shared" ref="K27:K64" si="15">(J27-I27)/I27</f>
        <v>-8.7591240875912413E-2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0.96632124352331605</v>
      </c>
      <c r="Q27" s="15">
        <f t="shared" ref="Q27:Q57" si="17">G27/N27</f>
        <v>0.95517241379310347</v>
      </c>
      <c r="R27" s="16">
        <f t="shared" ref="R27:R65" si="18">J27/O27</f>
        <v>0.66489361702127658</v>
      </c>
    </row>
    <row r="28" spans="1:18" x14ac:dyDescent="0.25">
      <c r="A28" s="79"/>
      <c r="B28" s="31" t="s">
        <v>14</v>
      </c>
      <c r="C28" s="54">
        <v>513</v>
      </c>
      <c r="D28" s="48">
        <v>540</v>
      </c>
      <c r="E28" s="53">
        <f t="shared" si="13"/>
        <v>5.2631578947368418E-2</v>
      </c>
      <c r="F28" s="54">
        <v>411</v>
      </c>
      <c r="G28" s="54">
        <v>399</v>
      </c>
      <c r="H28" s="33">
        <f t="shared" si="14"/>
        <v>-2.9197080291970802E-2</v>
      </c>
      <c r="I28" s="54">
        <v>174</v>
      </c>
      <c r="J28" s="54">
        <v>160</v>
      </c>
      <c r="K28" s="13">
        <f t="shared" si="15"/>
        <v>-8.0459770114942528E-2</v>
      </c>
      <c r="L28" s="32"/>
      <c r="M28" s="48">
        <v>556</v>
      </c>
      <c r="N28" s="54">
        <v>418</v>
      </c>
      <c r="O28" s="54">
        <v>259</v>
      </c>
      <c r="P28" s="15">
        <f t="shared" si="16"/>
        <v>0.97122302158273377</v>
      </c>
      <c r="Q28" s="15">
        <f t="shared" si="17"/>
        <v>0.95454545454545459</v>
      </c>
      <c r="R28" s="16">
        <f t="shared" si="18"/>
        <v>0.61776061776061775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160</v>
      </c>
      <c r="E29" s="56">
        <f t="shared" si="13"/>
        <v>0</v>
      </c>
      <c r="F29" s="55">
        <v>67</v>
      </c>
      <c r="G29" s="55">
        <v>46</v>
      </c>
      <c r="H29" s="57">
        <f t="shared" si="14"/>
        <v>-0.31343283582089554</v>
      </c>
      <c r="I29" s="55">
        <v>11</v>
      </c>
      <c r="J29" s="55">
        <v>9</v>
      </c>
      <c r="K29" s="57">
        <f t="shared" si="15"/>
        <v>-0.18181818181818182</v>
      </c>
      <c r="L29" s="35"/>
      <c r="M29" s="49">
        <v>166</v>
      </c>
      <c r="N29" s="55">
        <v>63</v>
      </c>
      <c r="O29" s="55">
        <v>44</v>
      </c>
      <c r="P29" s="36">
        <f t="shared" si="16"/>
        <v>0.96385542168674698</v>
      </c>
      <c r="Q29" s="36">
        <f t="shared" si="17"/>
        <v>0.73015873015873012</v>
      </c>
      <c r="R29" s="37">
        <f t="shared" si="18"/>
        <v>0.20454545454545456</v>
      </c>
    </row>
    <row r="30" spans="1:18" ht="15.75" thickBot="1" x14ac:dyDescent="0.3">
      <c r="A30" s="75" t="s">
        <v>16</v>
      </c>
      <c r="B30" s="31" t="s">
        <v>13</v>
      </c>
      <c r="C30" s="54">
        <v>274</v>
      </c>
      <c r="D30" s="48">
        <v>275</v>
      </c>
      <c r="E30" s="53">
        <f t="shared" si="13"/>
        <v>3.6496350364963502E-3</v>
      </c>
      <c r="F30" s="54">
        <v>219</v>
      </c>
      <c r="G30" s="54">
        <v>194</v>
      </c>
      <c r="H30" s="33">
        <f t="shared" si="14"/>
        <v>-0.11415525114155251</v>
      </c>
      <c r="I30" s="54">
        <v>82</v>
      </c>
      <c r="J30" s="54">
        <v>69</v>
      </c>
      <c r="K30" s="33">
        <f t="shared" si="15"/>
        <v>-0.15853658536585366</v>
      </c>
      <c r="L30" s="32"/>
      <c r="M30" s="48">
        <v>293</v>
      </c>
      <c r="N30" s="54">
        <v>214</v>
      </c>
      <c r="O30" s="54">
        <v>139</v>
      </c>
      <c r="P30" s="39">
        <f t="shared" si="16"/>
        <v>0.93856655290102387</v>
      </c>
      <c r="Q30" s="39">
        <f t="shared" si="17"/>
        <v>0.90654205607476634</v>
      </c>
      <c r="R30" s="40">
        <f t="shared" si="18"/>
        <v>0.49640287769784175</v>
      </c>
    </row>
    <row r="31" spans="1:18" ht="15.75" thickBot="1" x14ac:dyDescent="0.3">
      <c r="A31" s="75"/>
      <c r="B31" s="31" t="s">
        <v>14</v>
      </c>
      <c r="C31" s="47">
        <v>441</v>
      </c>
      <c r="D31" s="47">
        <v>416</v>
      </c>
      <c r="E31" s="12">
        <f t="shared" si="13"/>
        <v>-5.6689342403628121E-2</v>
      </c>
      <c r="F31" s="63">
        <v>352</v>
      </c>
      <c r="G31" s="63">
        <v>305</v>
      </c>
      <c r="H31" s="13">
        <f t="shared" si="14"/>
        <v>-0.13352272727272727</v>
      </c>
      <c r="I31" s="63">
        <v>138</v>
      </c>
      <c r="J31" s="63">
        <v>115</v>
      </c>
      <c r="K31" s="13">
        <f t="shared" si="15"/>
        <v>-0.16666666666666666</v>
      </c>
      <c r="L31" s="32"/>
      <c r="M31" s="47">
        <v>520</v>
      </c>
      <c r="N31" s="63">
        <v>393</v>
      </c>
      <c r="O31" s="63">
        <v>262</v>
      </c>
      <c r="P31" s="15">
        <f t="shared" si="16"/>
        <v>0.8</v>
      </c>
      <c r="Q31" s="15">
        <f t="shared" si="17"/>
        <v>0.77608142493638677</v>
      </c>
      <c r="R31" s="16">
        <f t="shared" si="18"/>
        <v>0.43893129770992367</v>
      </c>
    </row>
    <row r="32" spans="1:18" ht="15.75" thickBot="1" x14ac:dyDescent="0.3">
      <c r="A32" s="73"/>
      <c r="B32" s="34" t="s">
        <v>15</v>
      </c>
      <c r="C32" s="55">
        <v>188</v>
      </c>
      <c r="D32" s="49">
        <v>169</v>
      </c>
      <c r="E32" s="56">
        <f t="shared" si="13"/>
        <v>-0.10106382978723404</v>
      </c>
      <c r="F32" s="55">
        <v>60</v>
      </c>
      <c r="G32" s="55">
        <v>68</v>
      </c>
      <c r="H32" s="57">
        <f t="shared" si="14"/>
        <v>0.13333333333333333</v>
      </c>
      <c r="I32" s="55">
        <v>14</v>
      </c>
      <c r="J32" s="55">
        <v>24</v>
      </c>
      <c r="K32" s="57">
        <f t="shared" si="15"/>
        <v>0.7142857142857143</v>
      </c>
      <c r="L32" s="35"/>
      <c r="M32" s="49">
        <v>189</v>
      </c>
      <c r="N32" s="55">
        <v>66</v>
      </c>
      <c r="O32" s="55">
        <v>46</v>
      </c>
      <c r="P32" s="36">
        <f t="shared" si="16"/>
        <v>0.89417989417989419</v>
      </c>
      <c r="Q32" s="36">
        <f t="shared" si="17"/>
        <v>1.0303030303030303</v>
      </c>
      <c r="R32" s="37">
        <f t="shared" si="18"/>
        <v>0.52173913043478259</v>
      </c>
    </row>
    <row r="33" spans="1:18" ht="15.75" thickBot="1" x14ac:dyDescent="0.3">
      <c r="A33" s="75" t="s">
        <v>17</v>
      </c>
      <c r="B33" s="31" t="s">
        <v>13</v>
      </c>
      <c r="C33" s="54">
        <v>327</v>
      </c>
      <c r="D33" s="48">
        <v>340</v>
      </c>
      <c r="E33" s="53">
        <f t="shared" si="13"/>
        <v>3.9755351681957186E-2</v>
      </c>
      <c r="F33" s="54">
        <v>248</v>
      </c>
      <c r="G33" s="54">
        <v>231</v>
      </c>
      <c r="H33" s="33">
        <f t="shared" si="14"/>
        <v>-6.8548387096774188E-2</v>
      </c>
      <c r="I33" s="54">
        <v>78</v>
      </c>
      <c r="J33" s="54">
        <v>93</v>
      </c>
      <c r="K33" s="33">
        <f t="shared" si="15"/>
        <v>0.19230769230769232</v>
      </c>
      <c r="L33" s="32"/>
      <c r="M33" s="48">
        <v>331</v>
      </c>
      <c r="N33" s="54">
        <v>223</v>
      </c>
      <c r="O33" s="54">
        <v>126</v>
      </c>
      <c r="P33" s="39">
        <f t="shared" si="16"/>
        <v>1.0271903323262841</v>
      </c>
      <c r="Q33" s="39">
        <f t="shared" si="17"/>
        <v>1.0358744394618835</v>
      </c>
      <c r="R33" s="40">
        <f t="shared" si="18"/>
        <v>0.73809523809523814</v>
      </c>
    </row>
    <row r="34" spans="1:18" ht="15.75" thickBot="1" x14ac:dyDescent="0.3">
      <c r="A34" s="75"/>
      <c r="B34" s="31" t="s">
        <v>14</v>
      </c>
      <c r="C34" s="47">
        <v>460</v>
      </c>
      <c r="D34" s="47">
        <v>468</v>
      </c>
      <c r="E34" s="12">
        <f t="shared" si="13"/>
        <v>1.7391304347826087E-2</v>
      </c>
      <c r="F34" s="63">
        <v>358</v>
      </c>
      <c r="G34" s="63">
        <v>330</v>
      </c>
      <c r="H34" s="13">
        <f t="shared" si="14"/>
        <v>-7.8212290502793297E-2</v>
      </c>
      <c r="I34" s="63">
        <v>110</v>
      </c>
      <c r="J34" s="63">
        <v>136</v>
      </c>
      <c r="K34" s="13">
        <f t="shared" si="15"/>
        <v>0.23636363636363636</v>
      </c>
      <c r="L34" s="32"/>
      <c r="M34" s="47">
        <v>487</v>
      </c>
      <c r="N34" s="63">
        <v>349</v>
      </c>
      <c r="O34" s="63">
        <v>209</v>
      </c>
      <c r="P34" s="15">
        <f t="shared" si="16"/>
        <v>0.96098562628336759</v>
      </c>
      <c r="Q34" s="15">
        <f t="shared" si="17"/>
        <v>0.94555873925501432</v>
      </c>
      <c r="R34" s="16">
        <f t="shared" si="18"/>
        <v>0.65071770334928225</v>
      </c>
    </row>
    <row r="35" spans="1:18" ht="15.75" thickBot="1" x14ac:dyDescent="0.3">
      <c r="A35" s="73"/>
      <c r="B35" s="34" t="s">
        <v>15</v>
      </c>
      <c r="C35" s="55">
        <v>222</v>
      </c>
      <c r="D35" s="49">
        <v>217</v>
      </c>
      <c r="E35" s="56">
        <f t="shared" si="13"/>
        <v>-2.2522522522522521E-2</v>
      </c>
      <c r="F35" s="55">
        <v>48</v>
      </c>
      <c r="G35" s="55">
        <v>52</v>
      </c>
      <c r="H35" s="57">
        <f t="shared" si="14"/>
        <v>8.3333333333333329E-2</v>
      </c>
      <c r="I35" s="55">
        <v>7</v>
      </c>
      <c r="J35" s="55">
        <v>9</v>
      </c>
      <c r="K35" s="57">
        <f t="shared" si="15"/>
        <v>0.2857142857142857</v>
      </c>
      <c r="L35" s="35"/>
      <c r="M35" s="49">
        <v>224</v>
      </c>
      <c r="N35" s="55">
        <v>51</v>
      </c>
      <c r="O35" s="55">
        <v>43</v>
      </c>
      <c r="P35" s="36">
        <f t="shared" si="16"/>
        <v>0.96875</v>
      </c>
      <c r="Q35" s="36">
        <f t="shared" si="17"/>
        <v>1.0196078431372548</v>
      </c>
      <c r="R35" s="37">
        <f t="shared" si="18"/>
        <v>0.20930232558139536</v>
      </c>
    </row>
    <row r="36" spans="1:18" ht="15.75" thickBot="1" x14ac:dyDescent="0.3">
      <c r="A36" s="75" t="s">
        <v>18</v>
      </c>
      <c r="B36" s="31" t="s">
        <v>13</v>
      </c>
      <c r="C36" s="48">
        <v>180</v>
      </c>
      <c r="D36" s="48">
        <v>196</v>
      </c>
      <c r="E36" s="53">
        <f t="shared" si="13"/>
        <v>8.8888888888888892E-2</v>
      </c>
      <c r="F36" s="54">
        <v>148</v>
      </c>
      <c r="G36" s="54">
        <v>129</v>
      </c>
      <c r="H36" s="33">
        <f t="shared" si="14"/>
        <v>-0.12837837837837837</v>
      </c>
      <c r="I36" s="54">
        <v>70</v>
      </c>
      <c r="J36" s="54">
        <v>62</v>
      </c>
      <c r="K36" s="33">
        <f t="shared" si="15"/>
        <v>-0.11428571428571428</v>
      </c>
      <c r="L36" s="32"/>
      <c r="M36" s="48">
        <v>200</v>
      </c>
      <c r="N36" s="54">
        <v>149</v>
      </c>
      <c r="O36" s="54">
        <v>104</v>
      </c>
      <c r="P36" s="39">
        <f t="shared" si="16"/>
        <v>0.98</v>
      </c>
      <c r="Q36" s="39">
        <f t="shared" si="17"/>
        <v>0.86577181208053688</v>
      </c>
      <c r="R36" s="40">
        <f t="shared" si="18"/>
        <v>0.59615384615384615</v>
      </c>
    </row>
    <row r="37" spans="1:18" ht="15.75" thickBot="1" x14ac:dyDescent="0.3">
      <c r="A37" s="75"/>
      <c r="B37" s="31" t="s">
        <v>14</v>
      </c>
      <c r="C37" s="47">
        <v>257</v>
      </c>
      <c r="D37" s="47">
        <v>274</v>
      </c>
      <c r="E37" s="12">
        <f t="shared" si="13"/>
        <v>6.6147859922178989E-2</v>
      </c>
      <c r="F37" s="63">
        <v>211</v>
      </c>
      <c r="G37" s="63">
        <v>197</v>
      </c>
      <c r="H37" s="13">
        <f t="shared" si="14"/>
        <v>-6.6350710900473939E-2</v>
      </c>
      <c r="I37" s="63">
        <v>110</v>
      </c>
      <c r="J37" s="63">
        <v>97</v>
      </c>
      <c r="K37" s="13">
        <f t="shared" si="15"/>
        <v>-0.11818181818181818</v>
      </c>
      <c r="L37" s="32"/>
      <c r="M37" s="47">
        <v>298</v>
      </c>
      <c r="N37" s="63">
        <v>231</v>
      </c>
      <c r="O37" s="63">
        <v>168</v>
      </c>
      <c r="P37" s="15">
        <f t="shared" si="16"/>
        <v>0.91946308724832215</v>
      </c>
      <c r="Q37" s="15">
        <f t="shared" si="17"/>
        <v>0.8528138528138528</v>
      </c>
      <c r="R37" s="16">
        <f t="shared" si="18"/>
        <v>0.57738095238095233</v>
      </c>
    </row>
    <row r="38" spans="1:18" ht="15.75" thickBot="1" x14ac:dyDescent="0.3">
      <c r="A38" s="73"/>
      <c r="B38" s="34" t="s">
        <v>15</v>
      </c>
      <c r="C38" s="55">
        <v>27</v>
      </c>
      <c r="D38" s="49">
        <v>27</v>
      </c>
      <c r="E38" s="56">
        <f t="shared" si="13"/>
        <v>0</v>
      </c>
      <c r="F38" s="55">
        <v>5</v>
      </c>
      <c r="G38" s="55">
        <v>7</v>
      </c>
      <c r="H38" s="57">
        <f t="shared" si="14"/>
        <v>0.4</v>
      </c>
      <c r="I38" s="55">
        <v>3</v>
      </c>
      <c r="J38" s="55">
        <v>3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0.9642857142857143</v>
      </c>
      <c r="Q38" s="36">
        <f t="shared" si="17"/>
        <v>1.1666666666666667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65</v>
      </c>
      <c r="E39" s="53">
        <f t="shared" si="13"/>
        <v>6.5573770491803282E-2</v>
      </c>
      <c r="F39" s="54">
        <v>51</v>
      </c>
      <c r="G39" s="54">
        <v>51</v>
      </c>
      <c r="H39" s="33">
        <f t="shared" si="14"/>
        <v>0</v>
      </c>
      <c r="I39" s="54">
        <v>24</v>
      </c>
      <c r="J39" s="54">
        <v>23</v>
      </c>
      <c r="K39" s="33">
        <f t="shared" si="15"/>
        <v>-4.1666666666666664E-2</v>
      </c>
      <c r="L39" s="32"/>
      <c r="M39" s="48">
        <v>60</v>
      </c>
      <c r="N39" s="54">
        <v>44</v>
      </c>
      <c r="O39" s="54">
        <v>26</v>
      </c>
      <c r="P39" s="39">
        <f t="shared" si="16"/>
        <v>1.0833333333333333</v>
      </c>
      <c r="Q39" s="39">
        <f t="shared" si="17"/>
        <v>1.1590909090909092</v>
      </c>
      <c r="R39" s="40">
        <f t="shared" si="18"/>
        <v>0.88461538461538458</v>
      </c>
    </row>
    <row r="40" spans="1:18" ht="15.75" thickBot="1" x14ac:dyDescent="0.3">
      <c r="A40" s="75"/>
      <c r="B40" s="31" t="s">
        <v>14</v>
      </c>
      <c r="C40" s="63">
        <v>93</v>
      </c>
      <c r="D40" s="47">
        <v>102</v>
      </c>
      <c r="E40" s="12">
        <f t="shared" si="13"/>
        <v>9.6774193548387094E-2</v>
      </c>
      <c r="F40" s="63">
        <v>79</v>
      </c>
      <c r="G40" s="63">
        <v>81</v>
      </c>
      <c r="H40" s="13">
        <f t="shared" si="14"/>
        <v>2.5316455696202531E-2</v>
      </c>
      <c r="I40" s="63">
        <v>39</v>
      </c>
      <c r="J40" s="63">
        <v>34</v>
      </c>
      <c r="K40" s="13">
        <f t="shared" si="15"/>
        <v>-0.12820512820512819</v>
      </c>
      <c r="L40" s="32"/>
      <c r="M40" s="47">
        <v>104</v>
      </c>
      <c r="N40" s="63">
        <v>81</v>
      </c>
      <c r="O40" s="63">
        <v>56</v>
      </c>
      <c r="P40" s="15">
        <f t="shared" si="16"/>
        <v>0.98076923076923073</v>
      </c>
      <c r="Q40" s="15">
        <f t="shared" si="17"/>
        <v>1</v>
      </c>
      <c r="R40" s="16">
        <f t="shared" si="18"/>
        <v>0.6071428571428571</v>
      </c>
    </row>
    <row r="41" spans="1:18" ht="15.75" thickBot="1" x14ac:dyDescent="0.3">
      <c r="A41" s="73"/>
      <c r="B41" s="34" t="s">
        <v>15</v>
      </c>
      <c r="C41" s="55">
        <v>95</v>
      </c>
      <c r="D41" s="49">
        <v>84</v>
      </c>
      <c r="E41" s="56">
        <f t="shared" si="13"/>
        <v>-0.11578947368421053</v>
      </c>
      <c r="F41" s="55">
        <v>58</v>
      </c>
      <c r="G41" s="55">
        <v>54</v>
      </c>
      <c r="H41" s="57">
        <f t="shared" si="14"/>
        <v>-6.8965517241379309E-2</v>
      </c>
      <c r="I41" s="55">
        <v>35</v>
      </c>
      <c r="J41" s="55">
        <v>33</v>
      </c>
      <c r="K41" s="57">
        <f t="shared" si="15"/>
        <v>-5.7142857142857141E-2</v>
      </c>
      <c r="L41" s="35"/>
      <c r="M41" s="49">
        <v>109</v>
      </c>
      <c r="N41" s="55">
        <v>76</v>
      </c>
      <c r="O41" s="55">
        <v>56</v>
      </c>
      <c r="P41" s="36">
        <f t="shared" si="16"/>
        <v>0.77064220183486243</v>
      </c>
      <c r="Q41" s="36">
        <f t="shared" si="17"/>
        <v>0.71052631578947367</v>
      </c>
      <c r="R41" s="37">
        <f t="shared" si="18"/>
        <v>0.5892857142857143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6</v>
      </c>
      <c r="J42" s="54">
        <v>6</v>
      </c>
      <c r="K42" s="33">
        <f t="shared" si="15"/>
        <v>0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0.75</v>
      </c>
    </row>
    <row r="43" spans="1:18" ht="15.75" thickBot="1" x14ac:dyDescent="0.3">
      <c r="A43" s="75"/>
      <c r="B43" s="31" t="s">
        <v>14</v>
      </c>
      <c r="C43" s="47">
        <v>24</v>
      </c>
      <c r="D43" s="47">
        <v>27</v>
      </c>
      <c r="E43" s="12">
        <f t="shared" si="13"/>
        <v>0.125</v>
      </c>
      <c r="F43" s="63">
        <v>17</v>
      </c>
      <c r="G43" s="63">
        <v>23</v>
      </c>
      <c r="H43" s="13">
        <f t="shared" si="14"/>
        <v>0.35294117647058826</v>
      </c>
      <c r="I43" s="63">
        <v>8</v>
      </c>
      <c r="J43" s="63">
        <v>9</v>
      </c>
      <c r="K43" s="13">
        <f t="shared" si="15"/>
        <v>0.125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1.7692307692307692</v>
      </c>
      <c r="R43" s="16">
        <f t="shared" si="18"/>
        <v>0.81818181818181823</v>
      </c>
    </row>
    <row r="44" spans="1:18" ht="15.75" thickBot="1" x14ac:dyDescent="0.3">
      <c r="A44" s="73"/>
      <c r="B44" s="34" t="s">
        <v>15</v>
      </c>
      <c r="C44" s="55">
        <v>54</v>
      </c>
      <c r="D44" s="49">
        <v>69</v>
      </c>
      <c r="E44" s="56">
        <f t="shared" si="13"/>
        <v>0.27777777777777779</v>
      </c>
      <c r="F44" s="55">
        <v>9</v>
      </c>
      <c r="G44" s="55">
        <v>17</v>
      </c>
      <c r="H44" s="57">
        <f t="shared" si="14"/>
        <v>0.88888888888888884</v>
      </c>
      <c r="I44" s="55">
        <v>4</v>
      </c>
      <c r="J44" s="55">
        <v>4</v>
      </c>
      <c r="K44" s="57">
        <f t="shared" si="15"/>
        <v>0</v>
      </c>
      <c r="L44" s="35"/>
      <c r="M44" s="49">
        <v>58</v>
      </c>
      <c r="N44" s="55">
        <v>15</v>
      </c>
      <c r="O44" s="55">
        <v>15</v>
      </c>
      <c r="P44" s="36">
        <f t="shared" si="16"/>
        <v>1.1896551724137931</v>
      </c>
      <c r="Q44" s="36">
        <f t="shared" si="17"/>
        <v>1.1333333333333333</v>
      </c>
      <c r="R44" s="37">
        <f>J44/O44</f>
        <v>0.26666666666666666</v>
      </c>
    </row>
    <row r="45" spans="1:18" ht="15.75" thickBot="1" x14ac:dyDescent="0.3">
      <c r="A45" s="75" t="s">
        <v>21</v>
      </c>
      <c r="B45" s="31" t="s">
        <v>13</v>
      </c>
      <c r="C45" s="48">
        <v>125</v>
      </c>
      <c r="D45" s="48">
        <v>116</v>
      </c>
      <c r="E45" s="53">
        <f t="shared" si="13"/>
        <v>-7.1999999999999995E-2</v>
      </c>
      <c r="F45" s="54">
        <v>89</v>
      </c>
      <c r="G45" s="54">
        <v>86</v>
      </c>
      <c r="H45" s="33">
        <f t="shared" si="14"/>
        <v>-3.3707865168539325E-2</v>
      </c>
      <c r="I45" s="54">
        <v>46</v>
      </c>
      <c r="J45" s="54">
        <v>42</v>
      </c>
      <c r="K45" s="33">
        <f t="shared" si="15"/>
        <v>-8.6956521739130432E-2</v>
      </c>
      <c r="L45" s="32"/>
      <c r="M45" s="48">
        <v>133</v>
      </c>
      <c r="N45" s="54">
        <v>90</v>
      </c>
      <c r="O45" s="54">
        <v>70</v>
      </c>
      <c r="P45" s="39">
        <f t="shared" si="16"/>
        <v>0.8721804511278195</v>
      </c>
      <c r="Q45" s="39">
        <f t="shared" si="17"/>
        <v>0.9555555555555556</v>
      </c>
      <c r="R45" s="40">
        <f t="shared" si="18"/>
        <v>0.6</v>
      </c>
    </row>
    <row r="46" spans="1:18" ht="15.75" thickBot="1" x14ac:dyDescent="0.3">
      <c r="A46" s="75"/>
      <c r="B46" s="31" t="s">
        <v>14</v>
      </c>
      <c r="C46" s="47">
        <v>207</v>
      </c>
      <c r="D46" s="47">
        <v>186</v>
      </c>
      <c r="E46" s="12">
        <f t="shared" si="13"/>
        <v>-0.10144927536231885</v>
      </c>
      <c r="F46" s="63">
        <v>147</v>
      </c>
      <c r="G46" s="63">
        <v>144</v>
      </c>
      <c r="H46" s="13">
        <f t="shared" si="14"/>
        <v>-2.0408163265306121E-2</v>
      </c>
      <c r="I46" s="63">
        <v>77</v>
      </c>
      <c r="J46" s="63">
        <v>63</v>
      </c>
      <c r="K46" s="13">
        <f t="shared" si="15"/>
        <v>-0.18181818181818182</v>
      </c>
      <c r="L46" s="32"/>
      <c r="M46" s="47">
        <v>255</v>
      </c>
      <c r="N46" s="63">
        <v>177</v>
      </c>
      <c r="O46" s="63">
        <v>133</v>
      </c>
      <c r="P46" s="15">
        <f t="shared" si="16"/>
        <v>0.72941176470588232</v>
      </c>
      <c r="Q46" s="15">
        <f t="shared" si="17"/>
        <v>0.81355932203389836</v>
      </c>
      <c r="R46" s="16">
        <f t="shared" si="18"/>
        <v>0.47368421052631576</v>
      </c>
    </row>
    <row r="47" spans="1:18" ht="15.75" thickBot="1" x14ac:dyDescent="0.3">
      <c r="A47" s="73"/>
      <c r="B47" s="34" t="s">
        <v>15</v>
      </c>
      <c r="C47" s="55">
        <v>46</v>
      </c>
      <c r="D47" s="49">
        <v>53</v>
      </c>
      <c r="E47" s="56">
        <f t="shared" si="13"/>
        <v>0.15217391304347827</v>
      </c>
      <c r="F47" s="55">
        <v>20</v>
      </c>
      <c r="G47" s="55">
        <v>29</v>
      </c>
      <c r="H47" s="57">
        <f t="shared" si="14"/>
        <v>0.45</v>
      </c>
      <c r="I47" s="55">
        <v>9</v>
      </c>
      <c r="J47" s="55">
        <v>21</v>
      </c>
      <c r="K47" s="57">
        <f t="shared" si="15"/>
        <v>1.3333333333333333</v>
      </c>
      <c r="L47" s="35"/>
      <c r="M47" s="49">
        <v>51</v>
      </c>
      <c r="N47" s="55">
        <v>28</v>
      </c>
      <c r="O47" s="55">
        <v>25</v>
      </c>
      <c r="P47" s="36">
        <f t="shared" si="16"/>
        <v>1.0392156862745099</v>
      </c>
      <c r="Q47" s="36">
        <f t="shared" si="17"/>
        <v>1.0357142857142858</v>
      </c>
      <c r="R47" s="37">
        <f t="shared" si="18"/>
        <v>0.84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9</v>
      </c>
      <c r="E48" s="53">
        <f t="shared" si="13"/>
        <v>-0.1</v>
      </c>
      <c r="F48" s="54">
        <v>9</v>
      </c>
      <c r="G48" s="54">
        <v>6</v>
      </c>
      <c r="H48" s="33">
        <f t="shared" si="14"/>
        <v>-0.33333333333333331</v>
      </c>
      <c r="I48" s="54">
        <v>1</v>
      </c>
      <c r="J48" s="54">
        <v>4</v>
      </c>
      <c r="K48" s="5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0.81818181818181823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20</v>
      </c>
      <c r="D49" s="47">
        <v>18</v>
      </c>
      <c r="E49" s="12">
        <f t="shared" si="13"/>
        <v>-0.1</v>
      </c>
      <c r="F49" s="63">
        <v>18</v>
      </c>
      <c r="G49" s="63">
        <v>11</v>
      </c>
      <c r="H49" s="13">
        <f t="shared" si="14"/>
        <v>-0.3888888888888889</v>
      </c>
      <c r="I49" s="63">
        <v>5</v>
      </c>
      <c r="J49" s="63">
        <v>6</v>
      </c>
      <c r="K49" s="13">
        <f t="shared" si="15"/>
        <v>0.2</v>
      </c>
      <c r="L49" s="32"/>
      <c r="M49" s="47">
        <v>28</v>
      </c>
      <c r="N49" s="63">
        <v>24</v>
      </c>
      <c r="O49" s="63">
        <v>12</v>
      </c>
      <c r="P49" s="15">
        <f t="shared" si="16"/>
        <v>0.6428571428571429</v>
      </c>
      <c r="Q49" s="15">
        <f t="shared" si="17"/>
        <v>0.45833333333333331</v>
      </c>
      <c r="R49" s="16">
        <f t="shared" si="18"/>
        <v>0.5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36</v>
      </c>
      <c r="E50" s="56">
        <f t="shared" si="13"/>
        <v>0.2413793103448276</v>
      </c>
      <c r="F50" s="55">
        <v>14</v>
      </c>
      <c r="G50" s="55">
        <v>18</v>
      </c>
      <c r="H50" s="57">
        <f t="shared" si="14"/>
        <v>0.2857142857142857</v>
      </c>
      <c r="I50" s="55">
        <v>4</v>
      </c>
      <c r="J50" s="55">
        <v>3</v>
      </c>
      <c r="K50" s="56">
        <f t="shared" si="15"/>
        <v>-0.25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1.2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408</v>
      </c>
      <c r="D51" s="48">
        <v>380</v>
      </c>
      <c r="E51" s="53">
        <f t="shared" si="13"/>
        <v>-6.8627450980392163E-2</v>
      </c>
      <c r="F51" s="54">
        <v>375</v>
      </c>
      <c r="G51" s="54">
        <v>338</v>
      </c>
      <c r="H51" s="33">
        <f t="shared" si="14"/>
        <v>-9.8666666666666666E-2</v>
      </c>
      <c r="I51" s="54">
        <v>129</v>
      </c>
      <c r="J51" s="54">
        <v>119</v>
      </c>
      <c r="K51" s="33">
        <f t="shared" si="15"/>
        <v>-7.7519379844961239E-2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0.65404475043029264</v>
      </c>
      <c r="Q51" s="39">
        <f t="shared" si="17"/>
        <v>0.68282828282828278</v>
      </c>
      <c r="R51" s="40">
        <f t="shared" si="18"/>
        <v>0.39403973509933776</v>
      </c>
    </row>
    <row r="52" spans="1:18" ht="15.75" thickBot="1" x14ac:dyDescent="0.3">
      <c r="A52" s="73"/>
      <c r="B52" s="34" t="s">
        <v>14</v>
      </c>
      <c r="C52" s="55">
        <v>408</v>
      </c>
      <c r="D52" s="49">
        <v>380</v>
      </c>
      <c r="E52" s="56">
        <f t="shared" si="13"/>
        <v>-6.8627450980392163E-2</v>
      </c>
      <c r="F52" s="55">
        <v>375</v>
      </c>
      <c r="G52" s="55">
        <v>338</v>
      </c>
      <c r="H52" s="57">
        <f t="shared" si="14"/>
        <v>-9.8666666666666666E-2</v>
      </c>
      <c r="I52" s="55">
        <v>129</v>
      </c>
      <c r="J52" s="55">
        <v>119</v>
      </c>
      <c r="K52" s="57">
        <f t="shared" si="15"/>
        <v>-7.7519379844961239E-2</v>
      </c>
      <c r="L52" s="35"/>
      <c r="M52" s="49">
        <v>1254</v>
      </c>
      <c r="N52" s="55">
        <v>1103</v>
      </c>
      <c r="O52" s="55">
        <v>694</v>
      </c>
      <c r="P52" s="36">
        <f t="shared" si="16"/>
        <v>0.30303030303030304</v>
      </c>
      <c r="Q52" s="36">
        <f t="shared" si="17"/>
        <v>0.30643699002719854</v>
      </c>
      <c r="R52" s="37">
        <f t="shared" si="18"/>
        <v>0.17146974063400577</v>
      </c>
    </row>
    <row r="53" spans="1:18" ht="15.75" thickBot="1" x14ac:dyDescent="0.3">
      <c r="A53" s="75" t="s">
        <v>23</v>
      </c>
      <c r="B53" s="31" t="s">
        <v>13</v>
      </c>
      <c r="C53" s="54">
        <v>778</v>
      </c>
      <c r="D53" s="50">
        <v>645</v>
      </c>
      <c r="E53" s="53">
        <f t="shared" si="13"/>
        <v>-0.17095115681233933</v>
      </c>
      <c r="F53" s="54">
        <v>708</v>
      </c>
      <c r="G53" s="50">
        <v>566</v>
      </c>
      <c r="H53" s="33">
        <f t="shared" si="14"/>
        <v>-0.20056497175141244</v>
      </c>
      <c r="I53" s="54">
        <v>268</v>
      </c>
      <c r="J53" s="64">
        <v>203</v>
      </c>
      <c r="K53" s="33">
        <f t="shared" si="15"/>
        <v>-0.24253731343283583</v>
      </c>
      <c r="L53" s="32"/>
      <c r="M53" s="50">
        <v>8</v>
      </c>
      <c r="N53" s="50">
        <v>4</v>
      </c>
      <c r="O53" s="64">
        <v>4</v>
      </c>
      <c r="P53" s="39">
        <f t="shared" si="16"/>
        <v>80.625</v>
      </c>
      <c r="Q53" s="39">
        <f t="shared" si="17"/>
        <v>141.5</v>
      </c>
      <c r="R53" s="40">
        <f t="shared" si="18"/>
        <v>50.75</v>
      </c>
    </row>
    <row r="54" spans="1:18" ht="15.75" thickBot="1" x14ac:dyDescent="0.3">
      <c r="A54" s="73"/>
      <c r="B54" s="31" t="s">
        <v>14</v>
      </c>
      <c r="C54" s="63">
        <v>7</v>
      </c>
      <c r="D54" s="47">
        <v>7</v>
      </c>
      <c r="E54" s="12">
        <f t="shared" si="13"/>
        <v>0</v>
      </c>
      <c r="F54" s="63">
        <v>4</v>
      </c>
      <c r="G54" s="63">
        <v>6</v>
      </c>
      <c r="H54" s="33">
        <f>(G54-F54)/F54</f>
        <v>0.5</v>
      </c>
      <c r="I54" s="63">
        <v>2</v>
      </c>
      <c r="J54" s="63">
        <v>2</v>
      </c>
      <c r="K54" s="53">
        <f t="shared" si="15"/>
        <v>0</v>
      </c>
      <c r="L54" s="32"/>
      <c r="M54" s="47">
        <v>19</v>
      </c>
      <c r="N54" s="63">
        <v>14</v>
      </c>
      <c r="O54" s="63">
        <v>10</v>
      </c>
      <c r="P54" s="15">
        <f t="shared" si="16"/>
        <v>0.36842105263157893</v>
      </c>
      <c r="Q54" s="15">
        <f t="shared" si="17"/>
        <v>0.42857142857142855</v>
      </c>
      <c r="R54" s="16">
        <f t="shared" si="18"/>
        <v>0.2</v>
      </c>
    </row>
    <row r="55" spans="1:18" ht="15.75" thickBot="1" x14ac:dyDescent="0.3">
      <c r="A55" s="73"/>
      <c r="B55" s="34" t="s">
        <v>15</v>
      </c>
      <c r="C55" s="55">
        <v>12</v>
      </c>
      <c r="D55" s="49">
        <v>20</v>
      </c>
      <c r="E55" s="56">
        <f t="shared" si="13"/>
        <v>0.66666666666666663</v>
      </c>
      <c r="F55" s="55">
        <v>9</v>
      </c>
      <c r="G55" s="55">
        <v>13</v>
      </c>
      <c r="H55" s="57">
        <f>(G55-F55)/F55</f>
        <v>0.44444444444444442</v>
      </c>
      <c r="I55" s="55">
        <v>4</v>
      </c>
      <c r="J55" s="55">
        <v>3</v>
      </c>
      <c r="K55" s="56">
        <f t="shared" si="15"/>
        <v>-0.25</v>
      </c>
      <c r="L55" s="35"/>
      <c r="M55" s="49">
        <v>11</v>
      </c>
      <c r="N55" s="55">
        <v>7</v>
      </c>
      <c r="O55" s="55">
        <v>7</v>
      </c>
      <c r="P55" s="36">
        <f t="shared" si="16"/>
        <v>1.8181818181818181</v>
      </c>
      <c r="Q55" s="36">
        <f t="shared" si="17"/>
        <v>1.8571428571428572</v>
      </c>
      <c r="R55" s="37">
        <f t="shared" si="18"/>
        <v>0.42857142857142855</v>
      </c>
    </row>
    <row r="56" spans="1:18" ht="15.75" thickBot="1" x14ac:dyDescent="0.3">
      <c r="A56" s="73" t="s">
        <v>24</v>
      </c>
      <c r="B56" s="31" t="s">
        <v>13</v>
      </c>
      <c r="C56" s="54">
        <v>10</v>
      </c>
      <c r="D56" s="48">
        <v>18</v>
      </c>
      <c r="E56" s="53">
        <f t="shared" si="13"/>
        <v>0.8</v>
      </c>
      <c r="F56" s="54">
        <v>4</v>
      </c>
      <c r="G56" s="54">
        <v>7</v>
      </c>
      <c r="H56" s="33">
        <f>(G56-F56)/F56</f>
        <v>0.75</v>
      </c>
      <c r="I56" s="54">
        <v>3</v>
      </c>
      <c r="J56" s="54">
        <v>2</v>
      </c>
      <c r="K56" s="53">
        <f t="shared" si="15"/>
        <v>-0.33333333333333331</v>
      </c>
      <c r="L56" s="41"/>
      <c r="M56" s="48">
        <v>10</v>
      </c>
      <c r="N56" s="54">
        <v>9</v>
      </c>
      <c r="O56" s="54">
        <v>3</v>
      </c>
      <c r="P56" s="39">
        <f t="shared" si="16"/>
        <v>1.8</v>
      </c>
      <c r="Q56" s="39">
        <f t="shared" si="17"/>
        <v>0.77777777777777779</v>
      </c>
      <c r="R56" s="40">
        <f t="shared" si="18"/>
        <v>0.66666666666666663</v>
      </c>
    </row>
    <row r="57" spans="1:18" ht="15.75" thickBot="1" x14ac:dyDescent="0.3">
      <c r="A57" s="73"/>
      <c r="B57" s="34" t="s">
        <v>14</v>
      </c>
      <c r="C57" s="55">
        <v>6</v>
      </c>
      <c r="D57" s="49">
        <v>5</v>
      </c>
      <c r="E57" s="56">
        <f t="shared" si="13"/>
        <v>-0.16666666666666666</v>
      </c>
      <c r="F57" s="55">
        <v>5</v>
      </c>
      <c r="G57" s="55">
        <v>5</v>
      </c>
      <c r="H57" s="57">
        <f>(G57-F57)/F57</f>
        <v>0</v>
      </c>
      <c r="I57" s="55">
        <v>2</v>
      </c>
      <c r="J57" s="55">
        <v>1</v>
      </c>
      <c r="K57" s="57">
        <f t="shared" si="15"/>
        <v>-0.5</v>
      </c>
      <c r="L57" s="42"/>
      <c r="M57" s="49">
        <v>37</v>
      </c>
      <c r="N57" s="55">
        <v>33</v>
      </c>
      <c r="O57" s="55">
        <v>22</v>
      </c>
      <c r="P57" s="36">
        <f t="shared" si="16"/>
        <v>0.13513513513513514</v>
      </c>
      <c r="Q57" s="36">
        <f t="shared" si="17"/>
        <v>0.15151515151515152</v>
      </c>
      <c r="R57" s="37">
        <f t="shared" si="18"/>
        <v>4.5454545454545456E-2</v>
      </c>
    </row>
    <row r="58" spans="1:18" ht="15.75" thickBot="1" x14ac:dyDescent="0.3">
      <c r="A58" s="73" t="s">
        <v>25</v>
      </c>
      <c r="B58" s="31" t="s">
        <v>13</v>
      </c>
      <c r="C58" s="54">
        <v>17</v>
      </c>
      <c r="D58" s="48">
        <v>13</v>
      </c>
      <c r="E58" s="53">
        <f>(D58-C58)/C58</f>
        <v>-0.23529411764705882</v>
      </c>
      <c r="F58" s="54">
        <v>14</v>
      </c>
      <c r="G58" s="54">
        <v>11</v>
      </c>
      <c r="H58" s="53">
        <f>(G58-F58)/F58</f>
        <v>-0.21428571428571427</v>
      </c>
      <c r="I58" s="54">
        <v>4</v>
      </c>
      <c r="J58" s="54">
        <v>4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0</v>
      </c>
      <c r="D59" s="49">
        <v>1</v>
      </c>
      <c r="E59" s="56">
        <v>0</v>
      </c>
      <c r="F59" s="55">
        <v>0</v>
      </c>
      <c r="G59" s="55">
        <v>1</v>
      </c>
      <c r="H59" s="56">
        <v>0</v>
      </c>
      <c r="I59" s="55">
        <v>0</v>
      </c>
      <c r="J59" s="55">
        <v>0</v>
      </c>
      <c r="K59" s="4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0.33333333333333331</v>
      </c>
      <c r="Q59" s="36">
        <f t="shared" ref="Q59:Q65" si="19">G59/N59</f>
        <v>0.33333333333333331</v>
      </c>
      <c r="R59" s="37">
        <f t="shared" si="18"/>
        <v>0</v>
      </c>
    </row>
    <row r="60" spans="1:18" ht="15.75" thickBot="1" x14ac:dyDescent="0.3">
      <c r="A60" s="73" t="s">
        <v>26</v>
      </c>
      <c r="B60" s="31" t="s">
        <v>13</v>
      </c>
      <c r="C60" s="54">
        <v>1</v>
      </c>
      <c r="D60" s="48">
        <v>3</v>
      </c>
      <c r="E60" s="53">
        <f t="shared" si="13"/>
        <v>2</v>
      </c>
      <c r="F60" s="54">
        <v>1</v>
      </c>
      <c r="G60" s="54">
        <v>2</v>
      </c>
      <c r="H60" s="33">
        <f t="shared" ref="H60:H64" si="20">(G60-F60)/F60</f>
        <v>1</v>
      </c>
      <c r="I60" s="54">
        <v>1</v>
      </c>
      <c r="J60" s="54">
        <v>1</v>
      </c>
      <c r="K60" s="53">
        <f t="shared" si="15"/>
        <v>0</v>
      </c>
      <c r="L60" s="41"/>
      <c r="M60" s="48">
        <v>28</v>
      </c>
      <c r="N60" s="54">
        <v>27</v>
      </c>
      <c r="O60" s="54">
        <v>14</v>
      </c>
      <c r="P60" s="39">
        <f t="shared" si="16"/>
        <v>0.10714285714285714</v>
      </c>
      <c r="Q60" s="39">
        <f t="shared" si="19"/>
        <v>7.407407407407407E-2</v>
      </c>
      <c r="R60" s="40">
        <f t="shared" si="18"/>
        <v>7.1428571428571425E-2</v>
      </c>
    </row>
    <row r="61" spans="1:18" ht="15.75" thickBot="1" x14ac:dyDescent="0.3">
      <c r="A61" s="73"/>
      <c r="B61" s="34" t="s">
        <v>14</v>
      </c>
      <c r="C61" s="55">
        <v>15</v>
      </c>
      <c r="D61" s="49">
        <v>23</v>
      </c>
      <c r="E61" s="56">
        <f t="shared" si="13"/>
        <v>0.53333333333333333</v>
      </c>
      <c r="F61" s="55">
        <v>15</v>
      </c>
      <c r="G61" s="55">
        <v>20</v>
      </c>
      <c r="H61" s="57">
        <f t="shared" si="20"/>
        <v>0.33333333333333331</v>
      </c>
      <c r="I61" s="55">
        <v>2</v>
      </c>
      <c r="J61" s="55">
        <v>7</v>
      </c>
      <c r="K61" s="43">
        <f t="shared" si="15"/>
        <v>2.5</v>
      </c>
      <c r="L61" s="42"/>
      <c r="M61" s="49">
        <v>92</v>
      </c>
      <c r="N61" s="55">
        <v>83</v>
      </c>
      <c r="O61" s="55">
        <v>45</v>
      </c>
      <c r="P61" s="36">
        <f t="shared" si="16"/>
        <v>0.25</v>
      </c>
      <c r="Q61" s="36">
        <f t="shared" si="19"/>
        <v>0.24096385542168675</v>
      </c>
      <c r="R61" s="37">
        <f t="shared" si="18"/>
        <v>0.15555555555555556</v>
      </c>
    </row>
    <row r="62" spans="1:18" ht="15.75" thickBot="1" x14ac:dyDescent="0.3">
      <c r="A62" s="73" t="s">
        <v>27</v>
      </c>
      <c r="B62" s="31" t="s">
        <v>13</v>
      </c>
      <c r="C62" s="54">
        <v>40</v>
      </c>
      <c r="D62" s="48">
        <v>51</v>
      </c>
      <c r="E62" s="53">
        <f t="shared" si="13"/>
        <v>0.27500000000000002</v>
      </c>
      <c r="F62" s="54">
        <v>38</v>
      </c>
      <c r="G62" s="54">
        <v>42</v>
      </c>
      <c r="H62" s="33">
        <f t="shared" si="20"/>
        <v>0.10526315789473684</v>
      </c>
      <c r="I62" s="54">
        <v>10</v>
      </c>
      <c r="J62" s="54">
        <v>13</v>
      </c>
      <c r="K62" s="53">
        <f t="shared" si="15"/>
        <v>0.3</v>
      </c>
      <c r="L62" s="41"/>
      <c r="M62" s="48">
        <v>30</v>
      </c>
      <c r="N62" s="54">
        <v>27</v>
      </c>
      <c r="O62" s="54">
        <v>12</v>
      </c>
      <c r="P62" s="39">
        <f t="shared" si="16"/>
        <v>1.7</v>
      </c>
      <c r="Q62" s="39">
        <f t="shared" si="19"/>
        <v>1.5555555555555556</v>
      </c>
      <c r="R62" s="40">
        <f t="shared" si="18"/>
        <v>1.0833333333333333</v>
      </c>
    </row>
    <row r="63" spans="1:18" ht="15.75" thickBot="1" x14ac:dyDescent="0.3">
      <c r="A63" s="73"/>
      <c r="B63" s="34" t="s">
        <v>14</v>
      </c>
      <c r="C63" s="55">
        <v>28</v>
      </c>
      <c r="D63" s="49">
        <v>33</v>
      </c>
      <c r="E63" s="56">
        <f t="shared" si="13"/>
        <v>0.17857142857142858</v>
      </c>
      <c r="F63" s="55">
        <v>25</v>
      </c>
      <c r="G63" s="55">
        <v>31</v>
      </c>
      <c r="H63" s="57">
        <f t="shared" si="20"/>
        <v>0.24</v>
      </c>
      <c r="I63" s="55">
        <v>11</v>
      </c>
      <c r="J63" s="55">
        <v>10</v>
      </c>
      <c r="K63" s="57">
        <f t="shared" si="15"/>
        <v>-9.0909090909090912E-2</v>
      </c>
      <c r="L63" s="42"/>
      <c r="M63" s="49">
        <v>46</v>
      </c>
      <c r="N63" s="55">
        <v>41</v>
      </c>
      <c r="O63" s="55">
        <v>17</v>
      </c>
      <c r="P63" s="36">
        <f t="shared" si="16"/>
        <v>0.71739130434782605</v>
      </c>
      <c r="Q63" s="36">
        <f t="shared" si="19"/>
        <v>0.75609756097560976</v>
      </c>
      <c r="R63" s="37">
        <f t="shared" si="18"/>
        <v>0.58823529411764708</v>
      </c>
    </row>
    <row r="64" spans="1:18" ht="15.75" thickBot="1" x14ac:dyDescent="0.3">
      <c r="A64" s="73" t="s">
        <v>28</v>
      </c>
      <c r="B64" s="31" t="s">
        <v>13</v>
      </c>
      <c r="C64" s="54">
        <v>41</v>
      </c>
      <c r="D64" s="48">
        <v>46</v>
      </c>
      <c r="E64" s="53">
        <f t="shared" si="13"/>
        <v>0.12195121951219512</v>
      </c>
      <c r="F64" s="54">
        <v>37</v>
      </c>
      <c r="G64" s="54">
        <v>42</v>
      </c>
      <c r="H64" s="33">
        <f t="shared" si="20"/>
        <v>0.13513513513513514</v>
      </c>
      <c r="I64" s="54">
        <v>13</v>
      </c>
      <c r="J64" s="54">
        <v>12</v>
      </c>
      <c r="K64" s="53">
        <f t="shared" si="15"/>
        <v>-7.6923076923076927E-2</v>
      </c>
      <c r="L64" s="41"/>
      <c r="M64" s="48">
        <v>2</v>
      </c>
      <c r="N64" s="54">
        <v>2</v>
      </c>
      <c r="O64" s="54">
        <v>2</v>
      </c>
      <c r="P64" s="39">
        <f t="shared" si="16"/>
        <v>23</v>
      </c>
      <c r="Q64" s="39">
        <f t="shared" si="19"/>
        <v>21</v>
      </c>
      <c r="R64" s="40">
        <f t="shared" si="18"/>
        <v>6</v>
      </c>
    </row>
    <row r="65" spans="1:18" ht="15.75" thickBot="1" x14ac:dyDescent="0.3">
      <c r="A65" s="74"/>
      <c r="B65" s="34" t="s">
        <v>14</v>
      </c>
      <c r="C65" s="55">
        <v>0</v>
      </c>
      <c r="D65" s="49">
        <v>4</v>
      </c>
      <c r="E65" s="56">
        <v>0</v>
      </c>
      <c r="F65" s="55">
        <v>0</v>
      </c>
      <c r="G65" s="55">
        <v>4</v>
      </c>
      <c r="H65" s="57">
        <v>0</v>
      </c>
      <c r="I65" s="55">
        <v>0</v>
      </c>
      <c r="J65" s="55">
        <v>2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0.66666666666666663</v>
      </c>
      <c r="Q65" s="36">
        <f t="shared" si="19"/>
        <v>0.66666666666666663</v>
      </c>
      <c r="R65" s="37">
        <f t="shared" si="18"/>
        <v>0.4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86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87</v>
      </c>
      <c r="D6" s="8" t="s">
        <v>88</v>
      </c>
      <c r="E6" s="7" t="s">
        <v>33</v>
      </c>
      <c r="F6" s="7" t="s">
        <v>89</v>
      </c>
      <c r="G6" s="7" t="s">
        <v>90</v>
      </c>
      <c r="H6" s="7" t="s">
        <v>33</v>
      </c>
      <c r="I6" s="7" t="s">
        <v>91</v>
      </c>
      <c r="J6" s="7" t="s">
        <v>92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2868</v>
      </c>
      <c r="D7" s="62">
        <v>2763</v>
      </c>
      <c r="E7" s="12">
        <f t="shared" ref="E7:E15" si="0">(D7-C7)/C7</f>
        <v>-3.6610878661087864E-2</v>
      </c>
      <c r="F7" s="62">
        <v>2325</v>
      </c>
      <c r="G7" s="62">
        <v>2143</v>
      </c>
      <c r="H7" s="13">
        <f t="shared" ref="H7:H15" si="1">(G7-F7)/F7</f>
        <v>-7.8279569892473116E-2</v>
      </c>
      <c r="I7" s="62">
        <v>900</v>
      </c>
      <c r="J7" s="62">
        <v>792</v>
      </c>
      <c r="K7" s="13">
        <f t="shared" ref="K7:K15" si="2">(J7-I7)/I7</f>
        <v>-0.12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0.74055213079603321</v>
      </c>
      <c r="Q7" s="15">
        <f t="shared" ref="Q7:Q15" si="4">G7/N7</f>
        <v>0.72179184910744354</v>
      </c>
      <c r="R7" s="16">
        <f t="shared" ref="R7:R15" si="5">J7/O7</f>
        <v>0.41596638655462187</v>
      </c>
    </row>
    <row r="8" spans="1:18" x14ac:dyDescent="0.25">
      <c r="A8" s="81" t="s">
        <v>4</v>
      </c>
      <c r="B8" s="82"/>
      <c r="C8" s="63">
        <v>462</v>
      </c>
      <c r="D8" s="63">
        <v>390</v>
      </c>
      <c r="E8" s="12">
        <f t="shared" si="0"/>
        <v>-0.15584415584415584</v>
      </c>
      <c r="F8" s="63">
        <v>367</v>
      </c>
      <c r="G8" s="63">
        <v>291</v>
      </c>
      <c r="H8" s="13">
        <f t="shared" si="1"/>
        <v>-0.20708446866485014</v>
      </c>
      <c r="I8" s="63">
        <v>165</v>
      </c>
      <c r="J8" s="63">
        <v>143</v>
      </c>
      <c r="K8" s="13">
        <f t="shared" si="2"/>
        <v>-0.13333333333333333</v>
      </c>
      <c r="L8" s="14"/>
      <c r="M8" s="63">
        <v>479</v>
      </c>
      <c r="N8" s="63">
        <v>323</v>
      </c>
      <c r="O8" s="63">
        <v>212</v>
      </c>
      <c r="P8" s="15">
        <f>D8/M8</f>
        <v>0.81419624217119002</v>
      </c>
      <c r="Q8" s="15">
        <f t="shared" si="4"/>
        <v>0.90092879256965941</v>
      </c>
      <c r="R8" s="16">
        <f t="shared" si="5"/>
        <v>0.67452830188679247</v>
      </c>
    </row>
    <row r="9" spans="1:18" x14ac:dyDescent="0.25">
      <c r="A9" s="81" t="s">
        <v>34</v>
      </c>
      <c r="B9" s="82"/>
      <c r="C9" s="63">
        <v>359</v>
      </c>
      <c r="D9" s="63">
        <v>309</v>
      </c>
      <c r="E9" s="12">
        <f t="shared" si="0"/>
        <v>-0.1392757660167131</v>
      </c>
      <c r="F9" s="63">
        <v>277</v>
      </c>
      <c r="G9" s="63">
        <v>233</v>
      </c>
      <c r="H9" s="13">
        <f t="shared" si="1"/>
        <v>-0.1588447653429603</v>
      </c>
      <c r="I9" s="63">
        <v>143</v>
      </c>
      <c r="J9" s="63">
        <v>129</v>
      </c>
      <c r="K9" s="13">
        <f t="shared" si="2"/>
        <v>-9.7902097902097904E-2</v>
      </c>
      <c r="L9" s="14"/>
      <c r="M9" s="63">
        <v>367</v>
      </c>
      <c r="N9" s="63">
        <v>237</v>
      </c>
      <c r="O9" s="63">
        <v>180</v>
      </c>
      <c r="P9" s="15">
        <f t="shared" si="3"/>
        <v>0.84196185286103542</v>
      </c>
      <c r="Q9" s="15">
        <f t="shared" si="4"/>
        <v>0.9831223628691983</v>
      </c>
      <c r="R9" s="16">
        <f t="shared" si="5"/>
        <v>0.71666666666666667</v>
      </c>
    </row>
    <row r="10" spans="1:18" x14ac:dyDescent="0.25">
      <c r="A10" s="81" t="s">
        <v>5</v>
      </c>
      <c r="B10" s="82"/>
      <c r="C10" s="63">
        <v>1832</v>
      </c>
      <c r="D10" s="63">
        <v>1813</v>
      </c>
      <c r="E10" s="12">
        <f t="shared" si="0"/>
        <v>-1.037117903930131E-2</v>
      </c>
      <c r="F10" s="63">
        <v>1478</v>
      </c>
      <c r="G10" s="63">
        <v>1405</v>
      </c>
      <c r="H10" s="13">
        <f t="shared" si="1"/>
        <v>-4.9391069012178622E-2</v>
      </c>
      <c r="I10" s="63">
        <v>555</v>
      </c>
      <c r="J10" s="63">
        <v>524</v>
      </c>
      <c r="K10" s="13">
        <f t="shared" si="2"/>
        <v>-5.5855855855855854E-2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0.86622073578595316</v>
      </c>
      <c r="Q10" s="15">
        <f t="shared" si="4"/>
        <v>0.88309239472030165</v>
      </c>
      <c r="R10" s="16">
        <f t="shared" si="5"/>
        <v>0.52452452452452447</v>
      </c>
    </row>
    <row r="11" spans="1:18" x14ac:dyDescent="0.25">
      <c r="A11" s="81" t="s">
        <v>6</v>
      </c>
      <c r="B11" s="82"/>
      <c r="C11" s="62">
        <v>260</v>
      </c>
      <c r="D11" s="62">
        <v>231</v>
      </c>
      <c r="E11" s="12">
        <f t="shared" si="0"/>
        <v>-0.11153846153846154</v>
      </c>
      <c r="F11" s="62">
        <v>231</v>
      </c>
      <c r="G11" s="62">
        <v>197</v>
      </c>
      <c r="H11" s="13">
        <f t="shared" si="1"/>
        <v>-0.1471861471861472</v>
      </c>
      <c r="I11" s="62">
        <v>107</v>
      </c>
      <c r="J11" s="62">
        <v>87</v>
      </c>
      <c r="K11" s="13">
        <f t="shared" si="2"/>
        <v>-0.18691588785046728</v>
      </c>
      <c r="L11" s="14"/>
      <c r="M11" s="62">
        <v>538</v>
      </c>
      <c r="N11" s="62">
        <v>497</v>
      </c>
      <c r="O11" s="62">
        <v>371</v>
      </c>
      <c r="P11" s="15">
        <f t="shared" si="3"/>
        <v>0.42936802973977695</v>
      </c>
      <c r="Q11" s="15">
        <f t="shared" si="4"/>
        <v>0.39637826961770622</v>
      </c>
      <c r="R11" s="16">
        <f t="shared" si="5"/>
        <v>0.23450134770889489</v>
      </c>
    </row>
    <row r="12" spans="1:18" x14ac:dyDescent="0.25">
      <c r="A12" s="81" t="s">
        <v>7</v>
      </c>
      <c r="B12" s="82"/>
      <c r="C12" s="62">
        <v>726</v>
      </c>
      <c r="D12" s="62">
        <v>642</v>
      </c>
      <c r="E12" s="12">
        <f t="shared" si="0"/>
        <v>-0.11570247933884298</v>
      </c>
      <c r="F12" s="62">
        <v>569</v>
      </c>
      <c r="G12" s="62">
        <v>488</v>
      </c>
      <c r="H12" s="13">
        <f t="shared" si="1"/>
        <v>-0.14235500878734622</v>
      </c>
      <c r="I12" s="62">
        <v>204</v>
      </c>
      <c r="J12" s="62">
        <v>153</v>
      </c>
      <c r="K12" s="13">
        <f t="shared" si="2"/>
        <v>-0.25</v>
      </c>
      <c r="L12" s="14"/>
      <c r="M12" s="62">
        <v>1042</v>
      </c>
      <c r="N12" s="62">
        <v>827</v>
      </c>
      <c r="O12" s="62">
        <v>483</v>
      </c>
      <c r="P12" s="15">
        <f t="shared" si="3"/>
        <v>0.61612284069097889</v>
      </c>
      <c r="Q12" s="15">
        <f t="shared" si="4"/>
        <v>0.59008464328899635</v>
      </c>
      <c r="R12" s="16">
        <f t="shared" si="5"/>
        <v>0.31677018633540371</v>
      </c>
    </row>
    <row r="13" spans="1:18" x14ac:dyDescent="0.25">
      <c r="A13" s="81" t="s">
        <v>8</v>
      </c>
      <c r="B13" s="82"/>
      <c r="C13" s="64">
        <v>50</v>
      </c>
      <c r="D13" s="64">
        <v>77</v>
      </c>
      <c r="E13" s="12">
        <f t="shared" si="0"/>
        <v>0.54</v>
      </c>
      <c r="F13" s="64">
        <v>47</v>
      </c>
      <c r="G13" s="64">
        <v>53</v>
      </c>
      <c r="H13" s="13">
        <f t="shared" si="1"/>
        <v>0.1276595744680851</v>
      </c>
      <c r="I13" s="64">
        <v>34</v>
      </c>
      <c r="J13" s="64">
        <v>28</v>
      </c>
      <c r="K13" s="13">
        <f t="shared" si="2"/>
        <v>-0.17647058823529413</v>
      </c>
      <c r="L13" s="14"/>
      <c r="M13" s="64">
        <v>58</v>
      </c>
      <c r="N13" s="64">
        <v>54</v>
      </c>
      <c r="O13" s="64">
        <v>51</v>
      </c>
      <c r="P13" s="15">
        <f t="shared" si="3"/>
        <v>1.3275862068965518</v>
      </c>
      <c r="Q13" s="15">
        <f t="shared" si="4"/>
        <v>0.98148148148148151</v>
      </c>
      <c r="R13" s="16">
        <f t="shared" si="5"/>
        <v>0.5490196078431373</v>
      </c>
    </row>
    <row r="14" spans="1:18" x14ac:dyDescent="0.25">
      <c r="A14" s="83" t="s">
        <v>9</v>
      </c>
      <c r="B14" s="84"/>
      <c r="C14" s="63">
        <v>830</v>
      </c>
      <c r="D14" s="63">
        <v>830</v>
      </c>
      <c r="E14" s="12">
        <f t="shared" si="0"/>
        <v>0</v>
      </c>
      <c r="F14" s="63">
        <v>289</v>
      </c>
      <c r="G14" s="63">
        <v>293</v>
      </c>
      <c r="H14" s="13">
        <f t="shared" si="1"/>
        <v>1.384083044982699E-2</v>
      </c>
      <c r="I14" s="63">
        <v>87</v>
      </c>
      <c r="J14" s="63">
        <v>103</v>
      </c>
      <c r="K14" s="13">
        <f t="shared" si="2"/>
        <v>0.18390804597701149</v>
      </c>
      <c r="L14" s="14"/>
      <c r="M14" s="63">
        <v>866</v>
      </c>
      <c r="N14" s="63">
        <v>327</v>
      </c>
      <c r="O14" s="63">
        <v>254</v>
      </c>
      <c r="P14" s="15">
        <f t="shared" si="3"/>
        <v>0.95842956120092382</v>
      </c>
      <c r="Q14" s="15">
        <f t="shared" si="4"/>
        <v>0.89602446483180431</v>
      </c>
      <c r="R14" s="16">
        <f t="shared" si="5"/>
        <v>0.40551181102362205</v>
      </c>
    </row>
    <row r="15" spans="1:18" x14ac:dyDescent="0.25">
      <c r="A15" s="85" t="s">
        <v>10</v>
      </c>
      <c r="B15" s="86"/>
      <c r="C15" s="59">
        <f>C7+C14</f>
        <v>3698</v>
      </c>
      <c r="D15" s="60">
        <f>D7+D14</f>
        <v>3593</v>
      </c>
      <c r="E15" s="17">
        <f t="shared" si="0"/>
        <v>-2.8393726338561385E-2</v>
      </c>
      <c r="F15" s="59">
        <f>F7+F14</f>
        <v>2614</v>
      </c>
      <c r="G15" s="59">
        <f>G7+G14</f>
        <v>2436</v>
      </c>
      <c r="H15" s="18">
        <f t="shared" si="1"/>
        <v>-6.8094873756694721E-2</v>
      </c>
      <c r="I15" s="59">
        <f>I7+I14</f>
        <v>987</v>
      </c>
      <c r="J15" s="59">
        <f>J7+J14</f>
        <v>895</v>
      </c>
      <c r="K15" s="17">
        <f t="shared" si="2"/>
        <v>-9.3211752786220875E-2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0.78159669349575811</v>
      </c>
      <c r="Q15" s="21">
        <f t="shared" si="4"/>
        <v>0.73907766990291257</v>
      </c>
      <c r="R15" s="22">
        <f t="shared" si="5"/>
        <v>0.41473586654309547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1992</v>
      </c>
      <c r="D17" s="62">
        <v>2010</v>
      </c>
      <c r="E17" s="12">
        <f t="shared" ref="E17:E25" si="6">(D17-C17)/C17</f>
        <v>9.0361445783132526E-3</v>
      </c>
      <c r="F17" s="62">
        <v>1543</v>
      </c>
      <c r="G17" s="62">
        <v>1501</v>
      </c>
      <c r="H17" s="13">
        <f t="shared" ref="H17:H25" si="7">(G17-F17)/F17</f>
        <v>-2.7219701879455604E-2</v>
      </c>
      <c r="I17" s="62">
        <v>620</v>
      </c>
      <c r="J17" s="62">
        <v>573</v>
      </c>
      <c r="K17" s="13">
        <f t="shared" ref="K17:K25" si="8">(J17-I17)/I17</f>
        <v>-7.5806451612903225E-2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0.88390501319261217</v>
      </c>
      <c r="Q17" s="15">
        <f t="shared" ref="Q17:Q25" si="10">G17/N17</f>
        <v>0.89027283511269273</v>
      </c>
      <c r="R17" s="16">
        <f t="shared" ref="R17:R25" si="11">J17/O17</f>
        <v>0.51621621621621616</v>
      </c>
    </row>
    <row r="18" spans="1:18" x14ac:dyDescent="0.25">
      <c r="A18" s="81" t="s">
        <v>4</v>
      </c>
      <c r="B18" s="82"/>
      <c r="C18" s="63">
        <v>401</v>
      </c>
      <c r="D18" s="63">
        <v>327</v>
      </c>
      <c r="E18" s="12">
        <f t="shared" si="6"/>
        <v>-0.18453865336658354</v>
      </c>
      <c r="F18" s="63">
        <v>319</v>
      </c>
      <c r="G18" s="63">
        <v>238</v>
      </c>
      <c r="H18" s="13">
        <f t="shared" si="7"/>
        <v>-0.25391849529780564</v>
      </c>
      <c r="I18" s="63">
        <v>144</v>
      </c>
      <c r="J18" s="63">
        <v>124</v>
      </c>
      <c r="K18" s="13">
        <f t="shared" si="8"/>
        <v>-0.1388888888888889</v>
      </c>
      <c r="L18" s="14"/>
      <c r="M18" s="63">
        <v>408</v>
      </c>
      <c r="N18" s="63">
        <v>274</v>
      </c>
      <c r="O18" s="63">
        <v>175</v>
      </c>
      <c r="P18" s="15">
        <f>D18/M18</f>
        <v>0.80147058823529416</v>
      </c>
      <c r="Q18" s="15">
        <f t="shared" si="10"/>
        <v>0.86861313868613144</v>
      </c>
      <c r="R18" s="16">
        <f t="shared" si="11"/>
        <v>0.70857142857142852</v>
      </c>
    </row>
    <row r="19" spans="1:18" x14ac:dyDescent="0.25">
      <c r="A19" s="81" t="s">
        <v>34</v>
      </c>
      <c r="B19" s="82"/>
      <c r="C19" s="63">
        <v>312</v>
      </c>
      <c r="D19" s="63">
        <v>262</v>
      </c>
      <c r="E19" s="12">
        <f t="shared" si="6"/>
        <v>-0.16025641025641027</v>
      </c>
      <c r="F19" s="63">
        <v>241</v>
      </c>
      <c r="G19" s="63">
        <v>193</v>
      </c>
      <c r="H19" s="13">
        <f t="shared" si="7"/>
        <v>-0.19917012448132779</v>
      </c>
      <c r="I19" s="63">
        <v>129</v>
      </c>
      <c r="J19" s="63">
        <v>114</v>
      </c>
      <c r="K19" s="13">
        <f t="shared" si="8"/>
        <v>-0.11627906976744186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0.83174603174603179</v>
      </c>
      <c r="Q19" s="15">
        <f t="shared" si="10"/>
        <v>0.94607843137254899</v>
      </c>
      <c r="R19" s="16">
        <f t="shared" si="11"/>
        <v>0.74025974025974028</v>
      </c>
    </row>
    <row r="20" spans="1:18" x14ac:dyDescent="0.25">
      <c r="A20" s="81" t="s">
        <v>5</v>
      </c>
      <c r="B20" s="82"/>
      <c r="C20" s="63">
        <v>1369</v>
      </c>
      <c r="D20" s="63">
        <v>1375</v>
      </c>
      <c r="E20" s="12">
        <f t="shared" si="6"/>
        <v>4.3827611395178961E-3</v>
      </c>
      <c r="F20" s="63">
        <v>1061</v>
      </c>
      <c r="G20" s="63">
        <v>1020</v>
      </c>
      <c r="H20" s="13">
        <f t="shared" si="7"/>
        <v>-3.8642789820923659E-2</v>
      </c>
      <c r="I20" s="63">
        <v>418</v>
      </c>
      <c r="J20" s="63">
        <v>396</v>
      </c>
      <c r="K20" s="13">
        <f t="shared" si="8"/>
        <v>-5.2631578947368418E-2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0.95885634588563462</v>
      </c>
      <c r="Q20" s="15">
        <f t="shared" si="10"/>
        <v>0.99318403115871468</v>
      </c>
      <c r="R20" s="16">
        <f t="shared" si="11"/>
        <v>0.59818731117824775</v>
      </c>
    </row>
    <row r="21" spans="1:18" x14ac:dyDescent="0.25">
      <c r="A21" s="81" t="s">
        <v>6</v>
      </c>
      <c r="B21" s="82"/>
      <c r="C21" s="62">
        <v>107</v>
      </c>
      <c r="D21" s="62">
        <v>110</v>
      </c>
      <c r="E21" s="12">
        <f t="shared" si="6"/>
        <v>2.8037383177570093E-2</v>
      </c>
      <c r="F21" s="62">
        <v>96</v>
      </c>
      <c r="G21" s="62">
        <v>100</v>
      </c>
      <c r="H21" s="13">
        <f t="shared" si="7"/>
        <v>4.1666666666666664E-2</v>
      </c>
      <c r="I21" s="62">
        <v>43</v>
      </c>
      <c r="J21" s="62">
        <v>36</v>
      </c>
      <c r="K21" s="13">
        <f t="shared" si="8"/>
        <v>-0.16279069767441862</v>
      </c>
      <c r="L21" s="14"/>
      <c r="M21" s="62">
        <v>204</v>
      </c>
      <c r="N21" s="62">
        <v>185</v>
      </c>
      <c r="O21" s="62">
        <v>140</v>
      </c>
      <c r="P21" s="15">
        <f t="shared" si="12"/>
        <v>0.53921568627450978</v>
      </c>
      <c r="Q21" s="15">
        <f t="shared" si="10"/>
        <v>0.54054054054054057</v>
      </c>
      <c r="R21" s="16">
        <f t="shared" si="11"/>
        <v>0.25714285714285712</v>
      </c>
    </row>
    <row r="22" spans="1:18" x14ac:dyDescent="0.25">
      <c r="A22" s="81" t="s">
        <v>7</v>
      </c>
      <c r="B22" s="82"/>
      <c r="C22" s="62">
        <v>472</v>
      </c>
      <c r="D22" s="62">
        <v>454</v>
      </c>
      <c r="E22" s="12">
        <f t="shared" si="6"/>
        <v>-3.8135593220338986E-2</v>
      </c>
      <c r="F22" s="62">
        <v>344</v>
      </c>
      <c r="G22" s="62">
        <v>329</v>
      </c>
      <c r="H22" s="13">
        <f t="shared" si="7"/>
        <v>-4.3604651162790699E-2</v>
      </c>
      <c r="I22" s="62">
        <v>125</v>
      </c>
      <c r="J22" s="62">
        <v>114</v>
      </c>
      <c r="K22" s="13">
        <f t="shared" si="8"/>
        <v>-8.7999999999999995E-2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0.77474402730375425</v>
      </c>
      <c r="Q22" s="15">
        <f t="shared" si="10"/>
        <v>0.77230046948356812</v>
      </c>
      <c r="R22" s="16">
        <f t="shared" si="11"/>
        <v>0.43346007604562736</v>
      </c>
    </row>
    <row r="23" spans="1:18" x14ac:dyDescent="0.25">
      <c r="A23" s="81" t="s">
        <v>8</v>
      </c>
      <c r="B23" s="82"/>
      <c r="C23" s="64">
        <v>44</v>
      </c>
      <c r="D23" s="64">
        <v>71</v>
      </c>
      <c r="E23" s="12">
        <f t="shared" si="6"/>
        <v>0.61363636363636365</v>
      </c>
      <c r="F23" s="64">
        <v>42</v>
      </c>
      <c r="G23" s="64">
        <v>52</v>
      </c>
      <c r="H23" s="13">
        <f t="shared" si="7"/>
        <v>0.23809523809523808</v>
      </c>
      <c r="I23" s="64">
        <v>34</v>
      </c>
      <c r="J23" s="64">
        <v>27</v>
      </c>
      <c r="K23" s="13">
        <f t="shared" si="8"/>
        <v>-0.20588235294117646</v>
      </c>
      <c r="L23" s="14"/>
      <c r="M23" s="64">
        <v>50</v>
      </c>
      <c r="N23" s="64">
        <v>48</v>
      </c>
      <c r="O23" s="64">
        <v>45</v>
      </c>
      <c r="P23" s="15">
        <f t="shared" si="12"/>
        <v>1.42</v>
      </c>
      <c r="Q23" s="15">
        <f t="shared" si="10"/>
        <v>1.0833333333333333</v>
      </c>
      <c r="R23" s="16">
        <f t="shared" si="11"/>
        <v>0.6</v>
      </c>
    </row>
    <row r="24" spans="1:18" x14ac:dyDescent="0.25">
      <c r="A24" s="83" t="s">
        <v>9</v>
      </c>
      <c r="B24" s="84"/>
      <c r="C24" s="63">
        <v>820</v>
      </c>
      <c r="D24" s="63">
        <v>812</v>
      </c>
      <c r="E24" s="12">
        <f t="shared" si="6"/>
        <v>-9.7560975609756097E-3</v>
      </c>
      <c r="F24" s="63">
        <v>284</v>
      </c>
      <c r="G24" s="63">
        <v>286</v>
      </c>
      <c r="H24" s="13">
        <f t="shared" si="7"/>
        <v>7.0422535211267607E-3</v>
      </c>
      <c r="I24" s="63">
        <v>84</v>
      </c>
      <c r="J24" s="63">
        <v>101</v>
      </c>
      <c r="K24" s="13">
        <f t="shared" si="8"/>
        <v>0.20238095238095238</v>
      </c>
      <c r="L24" s="14"/>
      <c r="M24" s="63">
        <v>855</v>
      </c>
      <c r="N24" s="63">
        <v>320</v>
      </c>
      <c r="O24" s="63">
        <v>247</v>
      </c>
      <c r="P24" s="15">
        <f t="shared" si="12"/>
        <v>0.94970760233918128</v>
      </c>
      <c r="Q24" s="15">
        <f t="shared" si="10"/>
        <v>0.89375000000000004</v>
      </c>
      <c r="R24" s="16">
        <f t="shared" si="11"/>
        <v>0.40890688259109309</v>
      </c>
    </row>
    <row r="25" spans="1:18" x14ac:dyDescent="0.25">
      <c r="A25" s="85" t="s">
        <v>71</v>
      </c>
      <c r="B25" s="86"/>
      <c r="C25" s="59">
        <f>C17+C24</f>
        <v>2812</v>
      </c>
      <c r="D25" s="60">
        <f>D17+D24</f>
        <v>2822</v>
      </c>
      <c r="E25" s="17">
        <f t="shared" si="6"/>
        <v>3.5561877667140826E-3</v>
      </c>
      <c r="F25" s="59">
        <f>F17+F24</f>
        <v>1827</v>
      </c>
      <c r="G25" s="59">
        <f>G17+G24</f>
        <v>1787</v>
      </c>
      <c r="H25" s="18">
        <f t="shared" si="7"/>
        <v>-2.1893814997263273E-2</v>
      </c>
      <c r="I25" s="59">
        <f>I17+I24</f>
        <v>704</v>
      </c>
      <c r="J25" s="59">
        <f>J17+J24</f>
        <v>674</v>
      </c>
      <c r="K25" s="17">
        <f t="shared" si="8"/>
        <v>-4.261363636363636E-2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0.9018855864493448</v>
      </c>
      <c r="Q25" s="21">
        <f t="shared" si="10"/>
        <v>0.89082751744765698</v>
      </c>
      <c r="R25" s="22">
        <f t="shared" si="11"/>
        <v>0.49668386145910098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370</v>
      </c>
      <c r="D27" s="47">
        <v>371</v>
      </c>
      <c r="E27" s="12">
        <f t="shared" ref="E27:E65" si="13">(D27-C27)/C27</f>
        <v>2.7027027027027029E-3</v>
      </c>
      <c r="F27" s="63">
        <v>294</v>
      </c>
      <c r="G27" s="63">
        <v>284</v>
      </c>
      <c r="H27" s="13">
        <f t="shared" ref="H27:H53" si="14">(G27-F27)/F27</f>
        <v>-3.4013605442176874E-2</v>
      </c>
      <c r="I27" s="63">
        <v>131</v>
      </c>
      <c r="J27" s="63">
        <v>123</v>
      </c>
      <c r="K27" s="13">
        <f t="shared" ref="K27:K63" si="15">(J27-I27)/I27</f>
        <v>-6.1068702290076333E-2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0.96113989637305697</v>
      </c>
      <c r="Q27" s="15">
        <f t="shared" ref="Q27:Q57" si="17">G27/N27</f>
        <v>0.97931034482758617</v>
      </c>
      <c r="R27" s="16">
        <f t="shared" ref="R27:R65" si="18">J27/O27</f>
        <v>0.6542553191489362</v>
      </c>
    </row>
    <row r="28" spans="1:18" x14ac:dyDescent="0.25">
      <c r="A28" s="79"/>
      <c r="B28" s="31" t="s">
        <v>14</v>
      </c>
      <c r="C28" s="54">
        <v>510</v>
      </c>
      <c r="D28" s="48">
        <v>536</v>
      </c>
      <c r="E28" s="53">
        <f t="shared" si="13"/>
        <v>5.0980392156862744E-2</v>
      </c>
      <c r="F28" s="54">
        <v>394</v>
      </c>
      <c r="G28" s="54">
        <v>405</v>
      </c>
      <c r="H28" s="33">
        <f t="shared" si="14"/>
        <v>2.7918781725888325E-2</v>
      </c>
      <c r="I28" s="54">
        <v>165</v>
      </c>
      <c r="J28" s="54">
        <v>151</v>
      </c>
      <c r="K28" s="13">
        <f t="shared" si="15"/>
        <v>-8.4848484848484854E-2</v>
      </c>
      <c r="L28" s="32"/>
      <c r="M28" s="48">
        <v>556</v>
      </c>
      <c r="N28" s="54">
        <v>418</v>
      </c>
      <c r="O28" s="54">
        <v>259</v>
      </c>
      <c r="P28" s="15">
        <f t="shared" si="16"/>
        <v>0.96402877697841727</v>
      </c>
      <c r="Q28" s="15">
        <f t="shared" si="17"/>
        <v>0.96889952153110048</v>
      </c>
      <c r="R28" s="16">
        <f t="shared" si="18"/>
        <v>0.58301158301158296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160</v>
      </c>
      <c r="E29" s="56">
        <f t="shared" si="13"/>
        <v>0</v>
      </c>
      <c r="F29" s="55">
        <v>67</v>
      </c>
      <c r="G29" s="55">
        <v>46</v>
      </c>
      <c r="H29" s="57">
        <f t="shared" si="14"/>
        <v>-0.31343283582089554</v>
      </c>
      <c r="I29" s="55">
        <v>10</v>
      </c>
      <c r="J29" s="55">
        <v>9</v>
      </c>
      <c r="K29" s="57">
        <f t="shared" si="15"/>
        <v>-0.1</v>
      </c>
      <c r="L29" s="35"/>
      <c r="M29" s="49">
        <v>166</v>
      </c>
      <c r="N29" s="55">
        <v>63</v>
      </c>
      <c r="O29" s="55">
        <v>44</v>
      </c>
      <c r="P29" s="36">
        <f t="shared" si="16"/>
        <v>0.96385542168674698</v>
      </c>
      <c r="Q29" s="36">
        <f t="shared" si="17"/>
        <v>0.73015873015873012</v>
      </c>
      <c r="R29" s="37">
        <f t="shared" si="18"/>
        <v>0.20454545454545456</v>
      </c>
    </row>
    <row r="30" spans="1:18" ht="15.75" thickBot="1" x14ac:dyDescent="0.3">
      <c r="A30" s="75" t="s">
        <v>16</v>
      </c>
      <c r="B30" s="31" t="s">
        <v>13</v>
      </c>
      <c r="C30" s="54">
        <v>276</v>
      </c>
      <c r="D30" s="48">
        <v>272</v>
      </c>
      <c r="E30" s="53">
        <f t="shared" si="13"/>
        <v>-1.4492753623188406E-2</v>
      </c>
      <c r="F30" s="54">
        <v>219</v>
      </c>
      <c r="G30" s="54">
        <v>206</v>
      </c>
      <c r="H30" s="33">
        <f t="shared" si="14"/>
        <v>-5.9360730593607303E-2</v>
      </c>
      <c r="I30" s="54">
        <v>80</v>
      </c>
      <c r="J30" s="54">
        <v>61</v>
      </c>
      <c r="K30" s="33">
        <f t="shared" si="15"/>
        <v>-0.23749999999999999</v>
      </c>
      <c r="L30" s="32"/>
      <c r="M30" s="48">
        <v>293</v>
      </c>
      <c r="N30" s="54">
        <v>214</v>
      </c>
      <c r="O30" s="54">
        <v>139</v>
      </c>
      <c r="P30" s="39">
        <f t="shared" si="16"/>
        <v>0.92832764505119458</v>
      </c>
      <c r="Q30" s="39">
        <f t="shared" si="17"/>
        <v>0.96261682242990654</v>
      </c>
      <c r="R30" s="40">
        <f t="shared" si="18"/>
        <v>0.43884892086330934</v>
      </c>
    </row>
    <row r="31" spans="1:18" ht="15.75" thickBot="1" x14ac:dyDescent="0.3">
      <c r="A31" s="75"/>
      <c r="B31" s="31" t="s">
        <v>14</v>
      </c>
      <c r="C31" s="47">
        <v>435</v>
      </c>
      <c r="D31" s="47">
        <v>414</v>
      </c>
      <c r="E31" s="12">
        <f t="shared" si="13"/>
        <v>-4.8275862068965517E-2</v>
      </c>
      <c r="F31" s="63">
        <v>342</v>
      </c>
      <c r="G31" s="63">
        <v>312</v>
      </c>
      <c r="H31" s="13">
        <f t="shared" si="14"/>
        <v>-8.771929824561403E-2</v>
      </c>
      <c r="I31" s="63">
        <v>134</v>
      </c>
      <c r="J31" s="63">
        <v>104</v>
      </c>
      <c r="K31" s="13">
        <f t="shared" si="15"/>
        <v>-0.22388059701492538</v>
      </c>
      <c r="L31" s="32"/>
      <c r="M31" s="47">
        <v>520</v>
      </c>
      <c r="N31" s="63">
        <v>393</v>
      </c>
      <c r="O31" s="63">
        <v>262</v>
      </c>
      <c r="P31" s="15">
        <f t="shared" si="16"/>
        <v>0.7961538461538461</v>
      </c>
      <c r="Q31" s="15">
        <f t="shared" si="17"/>
        <v>0.79389312977099236</v>
      </c>
      <c r="R31" s="16">
        <f t="shared" si="18"/>
        <v>0.39694656488549618</v>
      </c>
    </row>
    <row r="32" spans="1:18" ht="15.75" thickBot="1" x14ac:dyDescent="0.3">
      <c r="A32" s="73"/>
      <c r="B32" s="34" t="s">
        <v>15</v>
      </c>
      <c r="C32" s="55">
        <v>188</v>
      </c>
      <c r="D32" s="49">
        <v>167</v>
      </c>
      <c r="E32" s="56">
        <f t="shared" si="13"/>
        <v>-0.11170212765957446</v>
      </c>
      <c r="F32" s="55">
        <v>60</v>
      </c>
      <c r="G32" s="55">
        <v>68</v>
      </c>
      <c r="H32" s="57">
        <f t="shared" si="14"/>
        <v>0.13333333333333333</v>
      </c>
      <c r="I32" s="55">
        <v>14</v>
      </c>
      <c r="J32" s="55">
        <v>21</v>
      </c>
      <c r="K32" s="57">
        <f t="shared" si="15"/>
        <v>0.5</v>
      </c>
      <c r="L32" s="35"/>
      <c r="M32" s="49">
        <v>189</v>
      </c>
      <c r="N32" s="55">
        <v>66</v>
      </c>
      <c r="O32" s="55">
        <v>46</v>
      </c>
      <c r="P32" s="36">
        <f t="shared" si="16"/>
        <v>0.8835978835978836</v>
      </c>
      <c r="Q32" s="36">
        <f t="shared" si="17"/>
        <v>1.0303030303030303</v>
      </c>
      <c r="R32" s="37">
        <f t="shared" si="18"/>
        <v>0.45652173913043476</v>
      </c>
    </row>
    <row r="33" spans="1:18" ht="15.75" thickBot="1" x14ac:dyDescent="0.3">
      <c r="A33" s="75" t="s">
        <v>17</v>
      </c>
      <c r="B33" s="31" t="s">
        <v>13</v>
      </c>
      <c r="C33" s="54">
        <v>327</v>
      </c>
      <c r="D33" s="48">
        <v>336</v>
      </c>
      <c r="E33" s="53">
        <f t="shared" si="13"/>
        <v>2.7522935779816515E-2</v>
      </c>
      <c r="F33" s="54">
        <v>243</v>
      </c>
      <c r="G33" s="54">
        <v>235</v>
      </c>
      <c r="H33" s="33">
        <f t="shared" si="14"/>
        <v>-3.292181069958848E-2</v>
      </c>
      <c r="I33" s="54">
        <v>72</v>
      </c>
      <c r="J33" s="54">
        <v>87</v>
      </c>
      <c r="K33" s="33">
        <f t="shared" si="15"/>
        <v>0.20833333333333334</v>
      </c>
      <c r="L33" s="32"/>
      <c r="M33" s="48">
        <v>331</v>
      </c>
      <c r="N33" s="54">
        <v>223</v>
      </c>
      <c r="O33" s="54">
        <v>126</v>
      </c>
      <c r="P33" s="39">
        <f t="shared" si="16"/>
        <v>1.0151057401812689</v>
      </c>
      <c r="Q33" s="39">
        <f t="shared" si="17"/>
        <v>1.053811659192825</v>
      </c>
      <c r="R33" s="40">
        <f t="shared" si="18"/>
        <v>0.69047619047619047</v>
      </c>
    </row>
    <row r="34" spans="1:18" ht="15.75" thickBot="1" x14ac:dyDescent="0.3">
      <c r="A34" s="75"/>
      <c r="B34" s="31" t="s">
        <v>14</v>
      </c>
      <c r="C34" s="47">
        <v>452</v>
      </c>
      <c r="D34" s="47">
        <v>463</v>
      </c>
      <c r="E34" s="12">
        <f t="shared" si="13"/>
        <v>2.4336283185840708E-2</v>
      </c>
      <c r="F34" s="63">
        <v>346</v>
      </c>
      <c r="G34" s="63">
        <v>333</v>
      </c>
      <c r="H34" s="13">
        <f t="shared" si="14"/>
        <v>-3.7572254335260118E-2</v>
      </c>
      <c r="I34" s="63">
        <v>99</v>
      </c>
      <c r="J34" s="63">
        <v>130</v>
      </c>
      <c r="K34" s="13">
        <f t="shared" si="15"/>
        <v>0.31313131313131315</v>
      </c>
      <c r="L34" s="32"/>
      <c r="M34" s="47">
        <v>487</v>
      </c>
      <c r="N34" s="63">
        <v>349</v>
      </c>
      <c r="O34" s="63">
        <v>209</v>
      </c>
      <c r="P34" s="15">
        <f t="shared" si="16"/>
        <v>0.95071868583162222</v>
      </c>
      <c r="Q34" s="15">
        <f t="shared" si="17"/>
        <v>0.95415472779369626</v>
      </c>
      <c r="R34" s="16">
        <f t="shared" si="18"/>
        <v>0.62200956937799046</v>
      </c>
    </row>
    <row r="35" spans="1:18" ht="15.75" thickBot="1" x14ac:dyDescent="0.3">
      <c r="A35" s="73"/>
      <c r="B35" s="34" t="s">
        <v>15</v>
      </c>
      <c r="C35" s="55">
        <v>222</v>
      </c>
      <c r="D35" s="49">
        <v>217</v>
      </c>
      <c r="E35" s="56">
        <f t="shared" si="13"/>
        <v>-2.2522522522522521E-2</v>
      </c>
      <c r="F35" s="55">
        <v>51</v>
      </c>
      <c r="G35" s="55">
        <v>52</v>
      </c>
      <c r="H35" s="57">
        <f t="shared" si="14"/>
        <v>1.9607843137254902E-2</v>
      </c>
      <c r="I35" s="55">
        <v>7</v>
      </c>
      <c r="J35" s="55">
        <v>9</v>
      </c>
      <c r="K35" s="57">
        <f t="shared" si="15"/>
        <v>0.2857142857142857</v>
      </c>
      <c r="L35" s="35"/>
      <c r="M35" s="49">
        <v>224</v>
      </c>
      <c r="N35" s="55">
        <v>51</v>
      </c>
      <c r="O35" s="55">
        <v>43</v>
      </c>
      <c r="P35" s="36">
        <f t="shared" si="16"/>
        <v>0.96875</v>
      </c>
      <c r="Q35" s="36">
        <f t="shared" si="17"/>
        <v>1.0196078431372548</v>
      </c>
      <c r="R35" s="37">
        <f t="shared" si="18"/>
        <v>0.20930232558139536</v>
      </c>
    </row>
    <row r="36" spans="1:18" ht="15.75" thickBot="1" x14ac:dyDescent="0.3">
      <c r="A36" s="75" t="s">
        <v>18</v>
      </c>
      <c r="B36" s="31" t="s">
        <v>13</v>
      </c>
      <c r="C36" s="48">
        <v>179</v>
      </c>
      <c r="D36" s="48">
        <v>193</v>
      </c>
      <c r="E36" s="53">
        <f t="shared" si="13"/>
        <v>7.8212290502793297E-2</v>
      </c>
      <c r="F36" s="54">
        <v>145</v>
      </c>
      <c r="G36" s="54">
        <v>136</v>
      </c>
      <c r="H36" s="33">
        <f t="shared" si="14"/>
        <v>-6.2068965517241378E-2</v>
      </c>
      <c r="I36" s="54">
        <v>67</v>
      </c>
      <c r="J36" s="54">
        <v>58</v>
      </c>
      <c r="K36" s="33">
        <f t="shared" si="15"/>
        <v>-0.13432835820895522</v>
      </c>
      <c r="L36" s="32"/>
      <c r="M36" s="48">
        <v>200</v>
      </c>
      <c r="N36" s="54">
        <v>149</v>
      </c>
      <c r="O36" s="54">
        <v>104</v>
      </c>
      <c r="P36" s="39">
        <f t="shared" si="16"/>
        <v>0.96499999999999997</v>
      </c>
      <c r="Q36" s="39">
        <f t="shared" si="17"/>
        <v>0.91275167785234901</v>
      </c>
      <c r="R36" s="40">
        <f t="shared" si="18"/>
        <v>0.55769230769230771</v>
      </c>
    </row>
    <row r="37" spans="1:18" ht="15.75" thickBot="1" x14ac:dyDescent="0.3">
      <c r="A37" s="75"/>
      <c r="B37" s="31" t="s">
        <v>14</v>
      </c>
      <c r="C37" s="47">
        <v>256</v>
      </c>
      <c r="D37" s="47">
        <v>266</v>
      </c>
      <c r="E37" s="12">
        <f t="shared" si="13"/>
        <v>3.90625E-2</v>
      </c>
      <c r="F37" s="63">
        <v>207</v>
      </c>
      <c r="G37" s="63">
        <v>197</v>
      </c>
      <c r="H37" s="13">
        <f t="shared" si="14"/>
        <v>-4.8309178743961352E-2</v>
      </c>
      <c r="I37" s="63">
        <v>106</v>
      </c>
      <c r="J37" s="63">
        <v>88</v>
      </c>
      <c r="K37" s="13">
        <f t="shared" si="15"/>
        <v>-0.16981132075471697</v>
      </c>
      <c r="L37" s="32"/>
      <c r="M37" s="47">
        <v>298</v>
      </c>
      <c r="N37" s="63">
        <v>231</v>
      </c>
      <c r="O37" s="63">
        <v>168</v>
      </c>
      <c r="P37" s="15">
        <f t="shared" si="16"/>
        <v>0.89261744966442957</v>
      </c>
      <c r="Q37" s="15">
        <f t="shared" si="17"/>
        <v>0.8528138528138528</v>
      </c>
      <c r="R37" s="16">
        <f t="shared" si="18"/>
        <v>0.52380952380952384</v>
      </c>
    </row>
    <row r="38" spans="1:18" ht="15.75" thickBot="1" x14ac:dyDescent="0.3">
      <c r="A38" s="73"/>
      <c r="B38" s="34" t="s">
        <v>15</v>
      </c>
      <c r="C38" s="55">
        <v>27</v>
      </c>
      <c r="D38" s="49">
        <v>27</v>
      </c>
      <c r="E38" s="56">
        <f t="shared" si="13"/>
        <v>0</v>
      </c>
      <c r="F38" s="55">
        <v>5</v>
      </c>
      <c r="G38" s="55">
        <v>7</v>
      </c>
      <c r="H38" s="57">
        <f t="shared" si="14"/>
        <v>0.4</v>
      </c>
      <c r="I38" s="55">
        <v>3</v>
      </c>
      <c r="J38" s="55">
        <v>3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0.9642857142857143</v>
      </c>
      <c r="Q38" s="36">
        <f t="shared" si="17"/>
        <v>1.1666666666666667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64</v>
      </c>
      <c r="E39" s="53">
        <f t="shared" si="13"/>
        <v>4.9180327868852458E-2</v>
      </c>
      <c r="F39" s="54">
        <v>49</v>
      </c>
      <c r="G39" s="54">
        <v>52</v>
      </c>
      <c r="H39" s="33">
        <f t="shared" si="14"/>
        <v>6.1224489795918366E-2</v>
      </c>
      <c r="I39" s="54">
        <v>21</v>
      </c>
      <c r="J39" s="54">
        <v>21</v>
      </c>
      <c r="K39" s="33">
        <f t="shared" si="15"/>
        <v>0</v>
      </c>
      <c r="L39" s="32"/>
      <c r="M39" s="48">
        <v>60</v>
      </c>
      <c r="N39" s="54">
        <v>44</v>
      </c>
      <c r="O39" s="54">
        <v>26</v>
      </c>
      <c r="P39" s="39">
        <f t="shared" si="16"/>
        <v>1.0666666666666667</v>
      </c>
      <c r="Q39" s="39">
        <f t="shared" si="17"/>
        <v>1.1818181818181819</v>
      </c>
      <c r="R39" s="40">
        <f t="shared" si="18"/>
        <v>0.80769230769230771</v>
      </c>
    </row>
    <row r="40" spans="1:18" ht="15.75" thickBot="1" x14ac:dyDescent="0.3">
      <c r="A40" s="75"/>
      <c r="B40" s="31" t="s">
        <v>14</v>
      </c>
      <c r="C40" s="63">
        <v>92</v>
      </c>
      <c r="D40" s="47">
        <v>103</v>
      </c>
      <c r="E40" s="12">
        <f t="shared" si="13"/>
        <v>0.11956521739130435</v>
      </c>
      <c r="F40" s="63">
        <v>75</v>
      </c>
      <c r="G40" s="63">
        <v>80</v>
      </c>
      <c r="H40" s="13">
        <f t="shared" si="14"/>
        <v>6.6666666666666666E-2</v>
      </c>
      <c r="I40" s="63">
        <v>35</v>
      </c>
      <c r="J40" s="63">
        <v>30</v>
      </c>
      <c r="K40" s="13">
        <f t="shared" si="15"/>
        <v>-0.14285714285714285</v>
      </c>
      <c r="L40" s="32"/>
      <c r="M40" s="47">
        <v>104</v>
      </c>
      <c r="N40" s="63">
        <v>81</v>
      </c>
      <c r="O40" s="63">
        <v>56</v>
      </c>
      <c r="P40" s="15">
        <f t="shared" si="16"/>
        <v>0.99038461538461542</v>
      </c>
      <c r="Q40" s="15">
        <f t="shared" si="17"/>
        <v>0.98765432098765427</v>
      </c>
      <c r="R40" s="16">
        <f t="shared" si="18"/>
        <v>0.5357142857142857</v>
      </c>
    </row>
    <row r="41" spans="1:18" ht="15.75" thickBot="1" x14ac:dyDescent="0.3">
      <c r="A41" s="73"/>
      <c r="B41" s="34" t="s">
        <v>15</v>
      </c>
      <c r="C41" s="55">
        <v>94</v>
      </c>
      <c r="D41" s="49">
        <v>84</v>
      </c>
      <c r="E41" s="56">
        <f t="shared" si="13"/>
        <v>-0.10638297872340426</v>
      </c>
      <c r="F41" s="55">
        <v>58</v>
      </c>
      <c r="G41" s="55">
        <v>54</v>
      </c>
      <c r="H41" s="57">
        <f t="shared" si="14"/>
        <v>-6.8965517241379309E-2</v>
      </c>
      <c r="I41" s="55">
        <v>34</v>
      </c>
      <c r="J41" s="55">
        <v>33</v>
      </c>
      <c r="K41" s="57">
        <f t="shared" si="15"/>
        <v>-2.9411764705882353E-2</v>
      </c>
      <c r="L41" s="35"/>
      <c r="M41" s="49">
        <v>109</v>
      </c>
      <c r="N41" s="55">
        <v>76</v>
      </c>
      <c r="O41" s="55">
        <v>56</v>
      </c>
      <c r="P41" s="36">
        <f t="shared" si="16"/>
        <v>0.77064220183486243</v>
      </c>
      <c r="Q41" s="36">
        <f t="shared" si="17"/>
        <v>0.71052631578947367</v>
      </c>
      <c r="R41" s="37">
        <f t="shared" si="18"/>
        <v>0.5892857142857143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17</v>
      </c>
      <c r="H42" s="33">
        <f t="shared" si="14"/>
        <v>0.21428571428571427</v>
      </c>
      <c r="I42" s="54">
        <v>5</v>
      </c>
      <c r="J42" s="54">
        <v>6</v>
      </c>
      <c r="K42" s="33">
        <f t="shared" si="15"/>
        <v>0.2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1.8888888888888888</v>
      </c>
      <c r="R42" s="40">
        <f t="shared" si="18"/>
        <v>0.75</v>
      </c>
    </row>
    <row r="43" spans="1:18" ht="15.75" thickBot="1" x14ac:dyDescent="0.3">
      <c r="A43" s="75"/>
      <c r="B43" s="31" t="s">
        <v>14</v>
      </c>
      <c r="C43" s="47">
        <v>24</v>
      </c>
      <c r="D43" s="47">
        <v>27</v>
      </c>
      <c r="E43" s="12">
        <f t="shared" si="13"/>
        <v>0.125</v>
      </c>
      <c r="F43" s="63">
        <v>17</v>
      </c>
      <c r="G43" s="63">
        <v>24</v>
      </c>
      <c r="H43" s="13">
        <f t="shared" si="14"/>
        <v>0.41176470588235292</v>
      </c>
      <c r="I43" s="63">
        <v>7</v>
      </c>
      <c r="J43" s="63">
        <v>8</v>
      </c>
      <c r="K43" s="13">
        <f t="shared" si="15"/>
        <v>0.14285714285714285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1.8461538461538463</v>
      </c>
      <c r="R43" s="16">
        <f t="shared" si="18"/>
        <v>0.72727272727272729</v>
      </c>
    </row>
    <row r="44" spans="1:18" ht="15.75" thickBot="1" x14ac:dyDescent="0.3">
      <c r="A44" s="73"/>
      <c r="B44" s="34" t="s">
        <v>15</v>
      </c>
      <c r="C44" s="55">
        <v>54</v>
      </c>
      <c r="D44" s="49">
        <v>68</v>
      </c>
      <c r="E44" s="56">
        <f t="shared" si="13"/>
        <v>0.25925925925925924</v>
      </c>
      <c r="F44" s="55">
        <v>9</v>
      </c>
      <c r="G44" s="55">
        <v>14</v>
      </c>
      <c r="H44" s="57">
        <f t="shared" si="14"/>
        <v>0.55555555555555558</v>
      </c>
      <c r="I44" s="55">
        <v>4</v>
      </c>
      <c r="J44" s="55">
        <v>4</v>
      </c>
      <c r="K44" s="57">
        <f t="shared" si="15"/>
        <v>0</v>
      </c>
      <c r="L44" s="35"/>
      <c r="M44" s="49">
        <v>58</v>
      </c>
      <c r="N44" s="55">
        <v>15</v>
      </c>
      <c r="O44" s="55">
        <v>15</v>
      </c>
      <c r="P44" s="36">
        <f t="shared" si="16"/>
        <v>1.1724137931034482</v>
      </c>
      <c r="Q44" s="36">
        <f t="shared" si="17"/>
        <v>0.93333333333333335</v>
      </c>
      <c r="R44" s="37">
        <f>J44/O44</f>
        <v>0.26666666666666666</v>
      </c>
    </row>
    <row r="45" spans="1:18" ht="15.75" thickBot="1" x14ac:dyDescent="0.3">
      <c r="A45" s="75" t="s">
        <v>21</v>
      </c>
      <c r="B45" s="31" t="s">
        <v>13</v>
      </c>
      <c r="C45" s="48">
        <v>126</v>
      </c>
      <c r="D45" s="48">
        <v>111</v>
      </c>
      <c r="E45" s="53">
        <f t="shared" si="13"/>
        <v>-0.11904761904761904</v>
      </c>
      <c r="F45" s="54">
        <v>88</v>
      </c>
      <c r="G45" s="54">
        <v>84</v>
      </c>
      <c r="H45" s="33">
        <f t="shared" si="14"/>
        <v>-4.5454545454545456E-2</v>
      </c>
      <c r="I45" s="54">
        <v>41</v>
      </c>
      <c r="J45" s="54">
        <v>36</v>
      </c>
      <c r="K45" s="33">
        <f t="shared" si="15"/>
        <v>-0.12195121951219512</v>
      </c>
      <c r="L45" s="32"/>
      <c r="M45" s="48">
        <v>133</v>
      </c>
      <c r="N45" s="54">
        <v>90</v>
      </c>
      <c r="O45" s="54">
        <v>70</v>
      </c>
      <c r="P45" s="39">
        <f t="shared" si="16"/>
        <v>0.83458646616541354</v>
      </c>
      <c r="Q45" s="39">
        <f t="shared" si="17"/>
        <v>0.93333333333333335</v>
      </c>
      <c r="R45" s="40">
        <f t="shared" si="18"/>
        <v>0.51428571428571423</v>
      </c>
    </row>
    <row r="46" spans="1:18" ht="15.75" thickBot="1" x14ac:dyDescent="0.3">
      <c r="A46" s="75"/>
      <c r="B46" s="31" t="s">
        <v>14</v>
      </c>
      <c r="C46" s="47">
        <v>203</v>
      </c>
      <c r="D46" s="47">
        <v>184</v>
      </c>
      <c r="E46" s="12">
        <f t="shared" si="13"/>
        <v>-9.3596059113300489E-2</v>
      </c>
      <c r="F46" s="63">
        <v>144</v>
      </c>
      <c r="G46" s="63">
        <v>139</v>
      </c>
      <c r="H46" s="13">
        <f t="shared" si="14"/>
        <v>-3.4722222222222224E-2</v>
      </c>
      <c r="I46" s="63">
        <v>69</v>
      </c>
      <c r="J46" s="63">
        <v>56</v>
      </c>
      <c r="K46" s="13">
        <f t="shared" si="15"/>
        <v>-0.18840579710144928</v>
      </c>
      <c r="L46" s="32"/>
      <c r="M46" s="47">
        <v>255</v>
      </c>
      <c r="N46" s="63">
        <v>177</v>
      </c>
      <c r="O46" s="63">
        <v>133</v>
      </c>
      <c r="P46" s="15">
        <f t="shared" si="16"/>
        <v>0.72156862745098038</v>
      </c>
      <c r="Q46" s="15">
        <f t="shared" si="17"/>
        <v>0.78531073446327682</v>
      </c>
      <c r="R46" s="16">
        <f t="shared" si="18"/>
        <v>0.42105263157894735</v>
      </c>
    </row>
    <row r="47" spans="1:18" ht="15.75" thickBot="1" x14ac:dyDescent="0.3">
      <c r="A47" s="73"/>
      <c r="B47" s="34" t="s">
        <v>15</v>
      </c>
      <c r="C47" s="55">
        <v>46</v>
      </c>
      <c r="D47" s="49">
        <v>53</v>
      </c>
      <c r="E47" s="56">
        <f t="shared" si="13"/>
        <v>0.15217391304347827</v>
      </c>
      <c r="F47" s="55">
        <v>20</v>
      </c>
      <c r="G47" s="55">
        <v>28</v>
      </c>
      <c r="H47" s="57">
        <f t="shared" si="14"/>
        <v>0.4</v>
      </c>
      <c r="I47" s="55">
        <v>8</v>
      </c>
      <c r="J47" s="55">
        <v>19</v>
      </c>
      <c r="K47" s="57">
        <f t="shared" si="15"/>
        <v>1.375</v>
      </c>
      <c r="L47" s="35"/>
      <c r="M47" s="49">
        <v>51</v>
      </c>
      <c r="N47" s="55">
        <v>28</v>
      </c>
      <c r="O47" s="55">
        <v>25</v>
      </c>
      <c r="P47" s="36">
        <f t="shared" si="16"/>
        <v>1.0392156862745099</v>
      </c>
      <c r="Q47" s="36">
        <f t="shared" si="17"/>
        <v>1</v>
      </c>
      <c r="R47" s="37">
        <f t="shared" si="18"/>
        <v>0.76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9</v>
      </c>
      <c r="E48" s="53">
        <f t="shared" si="13"/>
        <v>-0.1</v>
      </c>
      <c r="F48" s="54">
        <v>9</v>
      </c>
      <c r="G48" s="54">
        <v>6</v>
      </c>
      <c r="H48" s="33">
        <f t="shared" si="14"/>
        <v>-0.33333333333333331</v>
      </c>
      <c r="I48" s="54">
        <v>1</v>
      </c>
      <c r="J48" s="54">
        <v>4</v>
      </c>
      <c r="K48" s="5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0.81818181818181823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20</v>
      </c>
      <c r="D49" s="47">
        <v>17</v>
      </c>
      <c r="E49" s="12">
        <f t="shared" si="13"/>
        <v>-0.15</v>
      </c>
      <c r="F49" s="63">
        <v>18</v>
      </c>
      <c r="G49" s="63">
        <v>11</v>
      </c>
      <c r="H49" s="13">
        <f t="shared" si="14"/>
        <v>-0.3888888888888889</v>
      </c>
      <c r="I49" s="63">
        <v>5</v>
      </c>
      <c r="J49" s="63">
        <v>6</v>
      </c>
      <c r="K49" s="13">
        <f t="shared" si="15"/>
        <v>0.2</v>
      </c>
      <c r="L49" s="32"/>
      <c r="M49" s="47">
        <v>28</v>
      </c>
      <c r="N49" s="63">
        <v>24</v>
      </c>
      <c r="O49" s="63">
        <v>12</v>
      </c>
      <c r="P49" s="15">
        <f t="shared" si="16"/>
        <v>0.6071428571428571</v>
      </c>
      <c r="Q49" s="15">
        <f t="shared" si="17"/>
        <v>0.45833333333333331</v>
      </c>
      <c r="R49" s="16">
        <f t="shared" si="18"/>
        <v>0.5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36</v>
      </c>
      <c r="E50" s="56">
        <f t="shared" si="13"/>
        <v>0.2413793103448276</v>
      </c>
      <c r="F50" s="55">
        <v>14</v>
      </c>
      <c r="G50" s="55">
        <v>17</v>
      </c>
      <c r="H50" s="57">
        <f t="shared" si="14"/>
        <v>0.21428571428571427</v>
      </c>
      <c r="I50" s="55">
        <v>4</v>
      </c>
      <c r="J50" s="55">
        <v>3</v>
      </c>
      <c r="K50" s="56">
        <f t="shared" si="15"/>
        <v>-0.25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407</v>
      </c>
      <c r="D51" s="48">
        <v>368</v>
      </c>
      <c r="E51" s="53">
        <f t="shared" si="13"/>
        <v>-9.5823095823095825E-2</v>
      </c>
      <c r="F51" s="54">
        <v>368</v>
      </c>
      <c r="G51" s="54">
        <v>322</v>
      </c>
      <c r="H51" s="33">
        <f t="shared" si="14"/>
        <v>-0.125</v>
      </c>
      <c r="I51" s="54">
        <v>121</v>
      </c>
      <c r="J51" s="54">
        <v>109</v>
      </c>
      <c r="K51" s="33">
        <f t="shared" si="15"/>
        <v>-9.9173553719008267E-2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0.63339070567986233</v>
      </c>
      <c r="Q51" s="39">
        <f t="shared" si="17"/>
        <v>0.65050505050505047</v>
      </c>
      <c r="R51" s="40">
        <f t="shared" si="18"/>
        <v>0.36092715231788081</v>
      </c>
    </row>
    <row r="52" spans="1:18" ht="15.75" thickBot="1" x14ac:dyDescent="0.3">
      <c r="A52" s="73"/>
      <c r="B52" s="34" t="s">
        <v>14</v>
      </c>
      <c r="C52" s="55">
        <v>767</v>
      </c>
      <c r="D52" s="49">
        <v>622</v>
      </c>
      <c r="E52" s="56">
        <f t="shared" si="13"/>
        <v>-0.18904823989569752</v>
      </c>
      <c r="F52" s="55">
        <v>690</v>
      </c>
      <c r="G52" s="55">
        <v>538</v>
      </c>
      <c r="H52" s="57">
        <f t="shared" si="14"/>
        <v>-0.22028985507246376</v>
      </c>
      <c r="I52" s="55">
        <v>253</v>
      </c>
      <c r="J52" s="55">
        <v>188</v>
      </c>
      <c r="K52" s="57">
        <f t="shared" si="15"/>
        <v>-0.25691699604743085</v>
      </c>
      <c r="L52" s="35"/>
      <c r="M52" s="49">
        <v>1254</v>
      </c>
      <c r="N52" s="55">
        <v>1103</v>
      </c>
      <c r="O52" s="55">
        <v>694</v>
      </c>
      <c r="P52" s="36">
        <f t="shared" si="16"/>
        <v>0.49601275917065391</v>
      </c>
      <c r="Q52" s="36">
        <f t="shared" si="17"/>
        <v>0.48776065276518588</v>
      </c>
      <c r="R52" s="37">
        <f t="shared" si="18"/>
        <v>0.27089337175792505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2</v>
      </c>
      <c r="J53" s="64">
        <v>2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0.5</v>
      </c>
    </row>
    <row r="54" spans="1:18" ht="15.75" thickBot="1" x14ac:dyDescent="0.3">
      <c r="A54" s="73"/>
      <c r="B54" s="31" t="s">
        <v>14</v>
      </c>
      <c r="C54" s="63">
        <v>12</v>
      </c>
      <c r="D54" s="47">
        <v>20</v>
      </c>
      <c r="E54" s="12">
        <f t="shared" si="13"/>
        <v>0.66666666666666663</v>
      </c>
      <c r="F54" s="63">
        <v>7</v>
      </c>
      <c r="G54" s="63">
        <v>13</v>
      </c>
      <c r="H54" s="33">
        <f>(G54-F54)/F54</f>
        <v>0.8571428571428571</v>
      </c>
      <c r="I54" s="63">
        <v>3</v>
      </c>
      <c r="J54" s="63">
        <v>3</v>
      </c>
      <c r="K54" s="53">
        <f t="shared" si="15"/>
        <v>0</v>
      </c>
      <c r="L54" s="32"/>
      <c r="M54" s="47">
        <v>19</v>
      </c>
      <c r="N54" s="63">
        <v>14</v>
      </c>
      <c r="O54" s="63">
        <v>10</v>
      </c>
      <c r="P54" s="15">
        <f t="shared" si="16"/>
        <v>1.0526315789473684</v>
      </c>
      <c r="Q54" s="15">
        <f t="shared" si="17"/>
        <v>0.9285714285714286</v>
      </c>
      <c r="R54" s="16">
        <f t="shared" si="18"/>
        <v>0.3</v>
      </c>
    </row>
    <row r="55" spans="1:18" ht="15.75" thickBot="1" x14ac:dyDescent="0.3">
      <c r="A55" s="73"/>
      <c r="B55" s="34" t="s">
        <v>15</v>
      </c>
      <c r="C55" s="55">
        <v>10</v>
      </c>
      <c r="D55" s="49">
        <v>18</v>
      </c>
      <c r="E55" s="56">
        <f t="shared" si="13"/>
        <v>0.8</v>
      </c>
      <c r="F55" s="55">
        <v>5</v>
      </c>
      <c r="G55" s="55">
        <v>7</v>
      </c>
      <c r="H55" s="57">
        <f>(G55-F55)/F55</f>
        <v>0.4</v>
      </c>
      <c r="I55" s="55">
        <v>3</v>
      </c>
      <c r="J55" s="55">
        <v>2</v>
      </c>
      <c r="K55" s="56">
        <f t="shared" si="15"/>
        <v>-0.33333333333333331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</v>
      </c>
      <c r="R55" s="37">
        <f t="shared" si="18"/>
        <v>0.2857142857142857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0</v>
      </c>
      <c r="K56" s="53">
        <f t="shared" si="15"/>
        <v>-1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</v>
      </c>
    </row>
    <row r="57" spans="1:18" ht="15.75" thickBot="1" x14ac:dyDescent="0.3">
      <c r="A57" s="73"/>
      <c r="B57" s="34" t="s">
        <v>14</v>
      </c>
      <c r="C57" s="55">
        <v>17</v>
      </c>
      <c r="D57" s="49">
        <v>13</v>
      </c>
      <c r="E57" s="56">
        <f t="shared" si="13"/>
        <v>-0.23529411764705882</v>
      </c>
      <c r="F57" s="55">
        <v>12</v>
      </c>
      <c r="G57" s="55">
        <v>11</v>
      </c>
      <c r="H57" s="57">
        <f>(G57-F57)/F57</f>
        <v>-8.3333333333333329E-2</v>
      </c>
      <c r="I57" s="55">
        <v>4</v>
      </c>
      <c r="J57" s="55">
        <v>3</v>
      </c>
      <c r="K57" s="57">
        <f t="shared" si="15"/>
        <v>-0.25</v>
      </c>
      <c r="L57" s="42"/>
      <c r="M57" s="49">
        <v>37</v>
      </c>
      <c r="N57" s="55">
        <v>33</v>
      </c>
      <c r="O57" s="55">
        <v>22</v>
      </c>
      <c r="P57" s="36">
        <f t="shared" si="16"/>
        <v>0.35135135135135137</v>
      </c>
      <c r="Q57" s="36">
        <f t="shared" si="17"/>
        <v>0.33333333333333331</v>
      </c>
      <c r="R57" s="37">
        <f t="shared" si="18"/>
        <v>0.13636363636363635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5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0</v>
      </c>
      <c r="D59" s="49">
        <v>3</v>
      </c>
      <c r="E59" s="56">
        <v>0</v>
      </c>
      <c r="F59" s="55">
        <v>0</v>
      </c>
      <c r="G59" s="55">
        <v>2</v>
      </c>
      <c r="H59" s="56">
        <v>0</v>
      </c>
      <c r="I59" s="55">
        <v>0</v>
      </c>
      <c r="J59" s="55">
        <v>1</v>
      </c>
      <c r="K59" s="4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</v>
      </c>
      <c r="Q59" s="36">
        <f t="shared" ref="Q59:Q65" si="19">G59/N59</f>
        <v>0.66666666666666663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15</v>
      </c>
      <c r="D60" s="48">
        <v>21</v>
      </c>
      <c r="E60" s="53">
        <f t="shared" si="13"/>
        <v>0.4</v>
      </c>
      <c r="F60" s="54">
        <v>15</v>
      </c>
      <c r="G60" s="54">
        <v>18</v>
      </c>
      <c r="H60" s="33">
        <f t="shared" ref="H60:H65" si="20">(G60-F60)/F60</f>
        <v>0.2</v>
      </c>
      <c r="I60" s="54">
        <v>1</v>
      </c>
      <c r="J60" s="54">
        <v>7</v>
      </c>
      <c r="K60" s="53">
        <f t="shared" si="15"/>
        <v>6</v>
      </c>
      <c r="L60" s="41"/>
      <c r="M60" s="48">
        <v>28</v>
      </c>
      <c r="N60" s="54">
        <v>27</v>
      </c>
      <c r="O60" s="54">
        <v>14</v>
      </c>
      <c r="P60" s="39">
        <f t="shared" si="16"/>
        <v>0.75</v>
      </c>
      <c r="Q60" s="39">
        <f t="shared" si="19"/>
        <v>0.66666666666666663</v>
      </c>
      <c r="R60" s="40">
        <f t="shared" si="18"/>
        <v>0.5</v>
      </c>
    </row>
    <row r="61" spans="1:18" ht="15.75" thickBot="1" x14ac:dyDescent="0.3">
      <c r="A61" s="73"/>
      <c r="B61" s="34" t="s">
        <v>14</v>
      </c>
      <c r="C61" s="55">
        <v>38</v>
      </c>
      <c r="D61" s="49">
        <v>46</v>
      </c>
      <c r="E61" s="56">
        <f t="shared" si="13"/>
        <v>0.21052631578947367</v>
      </c>
      <c r="F61" s="55">
        <v>36</v>
      </c>
      <c r="G61" s="55">
        <v>37</v>
      </c>
      <c r="H61" s="57">
        <f t="shared" si="20"/>
        <v>2.7777777777777776E-2</v>
      </c>
      <c r="I61" s="55">
        <v>8</v>
      </c>
      <c r="J61" s="55">
        <v>12</v>
      </c>
      <c r="K61" s="43">
        <f t="shared" si="15"/>
        <v>0.5</v>
      </c>
      <c r="L61" s="42"/>
      <c r="M61" s="49">
        <v>92</v>
      </c>
      <c r="N61" s="55">
        <v>83</v>
      </c>
      <c r="O61" s="55">
        <v>45</v>
      </c>
      <c r="P61" s="36">
        <f t="shared" si="16"/>
        <v>0.5</v>
      </c>
      <c r="Q61" s="36">
        <f t="shared" si="19"/>
        <v>0.44578313253012047</v>
      </c>
      <c r="R61" s="37">
        <f t="shared" si="18"/>
        <v>0.26666666666666666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32</v>
      </c>
      <c r="E62" s="53">
        <f t="shared" si="13"/>
        <v>0.14285714285714285</v>
      </c>
      <c r="F62" s="54">
        <v>25</v>
      </c>
      <c r="G62" s="54">
        <v>29</v>
      </c>
      <c r="H62" s="33">
        <f t="shared" si="20"/>
        <v>0.16</v>
      </c>
      <c r="I62" s="54">
        <v>11</v>
      </c>
      <c r="J62" s="54">
        <v>8</v>
      </c>
      <c r="K62" s="53">
        <f t="shared" si="15"/>
        <v>-0.27272727272727271</v>
      </c>
      <c r="L62" s="41"/>
      <c r="M62" s="48">
        <v>30</v>
      </c>
      <c r="N62" s="54">
        <v>27</v>
      </c>
      <c r="O62" s="54">
        <v>12</v>
      </c>
      <c r="P62" s="39">
        <f t="shared" si="16"/>
        <v>1.0666666666666667</v>
      </c>
      <c r="Q62" s="39">
        <f t="shared" si="19"/>
        <v>1.0740740740740742</v>
      </c>
      <c r="R62" s="40">
        <f t="shared" si="18"/>
        <v>0.66666666666666663</v>
      </c>
    </row>
    <row r="63" spans="1:18" ht="15.75" thickBot="1" x14ac:dyDescent="0.3">
      <c r="A63" s="73"/>
      <c r="B63" s="34" t="s">
        <v>14</v>
      </c>
      <c r="C63" s="55">
        <v>41</v>
      </c>
      <c r="D63" s="49">
        <v>45</v>
      </c>
      <c r="E63" s="56">
        <f t="shared" si="13"/>
        <v>9.7560975609756101E-2</v>
      </c>
      <c r="F63" s="55">
        <v>36</v>
      </c>
      <c r="G63" s="55">
        <v>37</v>
      </c>
      <c r="H63" s="57">
        <f t="shared" si="20"/>
        <v>2.7777777777777776E-2</v>
      </c>
      <c r="I63" s="55">
        <v>12</v>
      </c>
      <c r="J63" s="55">
        <v>10</v>
      </c>
      <c r="K63" s="57">
        <f t="shared" si="15"/>
        <v>-0.16666666666666666</v>
      </c>
      <c r="L63" s="42"/>
      <c r="M63" s="49">
        <v>46</v>
      </c>
      <c r="N63" s="55">
        <v>41</v>
      </c>
      <c r="O63" s="55">
        <v>17</v>
      </c>
      <c r="P63" s="36">
        <f t="shared" si="16"/>
        <v>0.97826086956521741</v>
      </c>
      <c r="Q63" s="36">
        <f t="shared" si="19"/>
        <v>0.90243902439024393</v>
      </c>
      <c r="R63" s="37">
        <f t="shared" si="18"/>
        <v>0.58823529411764708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4</v>
      </c>
      <c r="E64" s="53">
        <v>0</v>
      </c>
      <c r="F64" s="54">
        <v>0</v>
      </c>
      <c r="G64" s="54">
        <v>4</v>
      </c>
      <c r="H64" s="33">
        <v>0</v>
      </c>
      <c r="I64" s="54">
        <v>0</v>
      </c>
      <c r="J64" s="54">
        <v>2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2</v>
      </c>
      <c r="Q64" s="39">
        <f t="shared" si="19"/>
        <v>2</v>
      </c>
      <c r="R64" s="40">
        <f t="shared" si="18"/>
        <v>1</v>
      </c>
    </row>
    <row r="65" spans="1:18" ht="15.75" thickBot="1" x14ac:dyDescent="0.3">
      <c r="A65" s="74"/>
      <c r="B65" s="34" t="s">
        <v>14</v>
      </c>
      <c r="C65" s="55">
        <v>1</v>
      </c>
      <c r="D65" s="49">
        <v>4</v>
      </c>
      <c r="E65" s="56">
        <f t="shared" si="13"/>
        <v>3</v>
      </c>
      <c r="F65" s="55">
        <v>1</v>
      </c>
      <c r="G65" s="55">
        <v>4</v>
      </c>
      <c r="H65" s="57">
        <f t="shared" si="20"/>
        <v>3</v>
      </c>
      <c r="I65" s="55">
        <v>0</v>
      </c>
      <c r="J65" s="55">
        <v>2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0.66666666666666663</v>
      </c>
      <c r="Q65" s="36">
        <f t="shared" si="19"/>
        <v>0.66666666666666663</v>
      </c>
      <c r="R65" s="37">
        <f t="shared" si="18"/>
        <v>0.4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79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80</v>
      </c>
      <c r="D6" s="8" t="s">
        <v>81</v>
      </c>
      <c r="E6" s="7" t="s">
        <v>33</v>
      </c>
      <c r="F6" s="7" t="s">
        <v>82</v>
      </c>
      <c r="G6" s="7" t="s">
        <v>83</v>
      </c>
      <c r="H6" s="7" t="s">
        <v>33</v>
      </c>
      <c r="I6" s="7" t="s">
        <v>84</v>
      </c>
      <c r="J6" s="7" t="s">
        <v>85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2816</v>
      </c>
      <c r="D7" s="62">
        <v>2680</v>
      </c>
      <c r="E7" s="12">
        <f t="shared" ref="E7:E15" si="0">(D7-C7)/C7</f>
        <v>-4.8295454545454544E-2</v>
      </c>
      <c r="F7" s="62">
        <v>2270</v>
      </c>
      <c r="G7" s="62">
        <v>2042</v>
      </c>
      <c r="H7" s="13">
        <f t="shared" ref="H7:H15" si="1">(G7-F7)/F7</f>
        <v>-0.10044052863436123</v>
      </c>
      <c r="I7" s="62">
        <v>849</v>
      </c>
      <c r="J7" s="62">
        <v>705</v>
      </c>
      <c r="K7" s="13">
        <f t="shared" ref="K7:K15" si="2">(J7-I7)/I7</f>
        <v>-0.16961130742049471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0.71830608415974273</v>
      </c>
      <c r="Q7" s="15">
        <f t="shared" ref="Q7:Q15" si="4">G7/N7</f>
        <v>0.68777366116537553</v>
      </c>
      <c r="R7" s="16">
        <f t="shared" ref="R7:R15" si="5">J7/O7</f>
        <v>0.3702731092436975</v>
      </c>
    </row>
    <row r="8" spans="1:18" x14ac:dyDescent="0.25">
      <c r="A8" s="81" t="s">
        <v>4</v>
      </c>
      <c r="B8" s="82"/>
      <c r="C8" s="63">
        <v>460</v>
      </c>
      <c r="D8" s="63">
        <v>389</v>
      </c>
      <c r="E8" s="12">
        <f t="shared" si="0"/>
        <v>-0.15434782608695652</v>
      </c>
      <c r="F8" s="63">
        <v>368</v>
      </c>
      <c r="G8" s="63">
        <v>286</v>
      </c>
      <c r="H8" s="13">
        <f t="shared" si="1"/>
        <v>-0.22282608695652173</v>
      </c>
      <c r="I8" s="63">
        <v>162</v>
      </c>
      <c r="J8" s="63">
        <v>136</v>
      </c>
      <c r="K8" s="13">
        <f t="shared" si="2"/>
        <v>-0.16049382716049382</v>
      </c>
      <c r="L8" s="14"/>
      <c r="M8" s="63">
        <v>479</v>
      </c>
      <c r="N8" s="63">
        <v>323</v>
      </c>
      <c r="O8" s="63">
        <v>212</v>
      </c>
      <c r="P8" s="15">
        <f>D8/M8</f>
        <v>0.81210855949895611</v>
      </c>
      <c r="Q8" s="15">
        <f t="shared" si="4"/>
        <v>0.88544891640866874</v>
      </c>
      <c r="R8" s="16">
        <f t="shared" si="5"/>
        <v>0.64150943396226412</v>
      </c>
    </row>
    <row r="9" spans="1:18" x14ac:dyDescent="0.25">
      <c r="A9" s="81" t="s">
        <v>34</v>
      </c>
      <c r="B9" s="82"/>
      <c r="C9" s="63">
        <v>357</v>
      </c>
      <c r="D9" s="63">
        <v>309</v>
      </c>
      <c r="E9" s="12">
        <f t="shared" si="0"/>
        <v>-0.13445378151260504</v>
      </c>
      <c r="F9" s="63">
        <v>277</v>
      </c>
      <c r="G9" s="63">
        <v>229</v>
      </c>
      <c r="H9" s="13">
        <f t="shared" si="1"/>
        <v>-0.17328519855595667</v>
      </c>
      <c r="I9" s="63">
        <v>140</v>
      </c>
      <c r="J9" s="63">
        <v>123</v>
      </c>
      <c r="K9" s="13">
        <f t="shared" si="2"/>
        <v>-0.12142857142857143</v>
      </c>
      <c r="L9" s="14"/>
      <c r="M9" s="63">
        <v>367</v>
      </c>
      <c r="N9" s="63">
        <v>237</v>
      </c>
      <c r="O9" s="63">
        <v>180</v>
      </c>
      <c r="P9" s="15">
        <f t="shared" si="3"/>
        <v>0.84196185286103542</v>
      </c>
      <c r="Q9" s="15">
        <f t="shared" si="4"/>
        <v>0.96624472573839659</v>
      </c>
      <c r="R9" s="16">
        <f t="shared" si="5"/>
        <v>0.68333333333333335</v>
      </c>
    </row>
    <row r="10" spans="1:18" x14ac:dyDescent="0.25">
      <c r="A10" s="81" t="s">
        <v>5</v>
      </c>
      <c r="B10" s="82"/>
      <c r="C10" s="63">
        <v>1797</v>
      </c>
      <c r="D10" s="63">
        <v>1781</v>
      </c>
      <c r="E10" s="12">
        <f t="shared" si="0"/>
        <v>-8.9037284362826936E-3</v>
      </c>
      <c r="F10" s="63">
        <v>1454</v>
      </c>
      <c r="G10" s="63">
        <v>1356</v>
      </c>
      <c r="H10" s="13">
        <f t="shared" si="1"/>
        <v>-6.7400275103163682E-2</v>
      </c>
      <c r="I10" s="63">
        <v>530</v>
      </c>
      <c r="J10" s="63">
        <v>473</v>
      </c>
      <c r="K10" s="13">
        <f t="shared" si="2"/>
        <v>-0.10754716981132076</v>
      </c>
      <c r="L10" s="14"/>
      <c r="M10" s="63">
        <v>2093</v>
      </c>
      <c r="N10" s="63">
        <v>1591</v>
      </c>
      <c r="O10" s="63">
        <v>999</v>
      </c>
      <c r="P10" s="15">
        <f t="shared" si="3"/>
        <v>0.85093167701863359</v>
      </c>
      <c r="Q10" s="15">
        <f t="shared" si="4"/>
        <v>0.85229415461973601</v>
      </c>
      <c r="R10" s="16">
        <f t="shared" si="5"/>
        <v>0.47347347347347346</v>
      </c>
    </row>
    <row r="11" spans="1:18" x14ac:dyDescent="0.25">
      <c r="A11" s="81" t="s">
        <v>6</v>
      </c>
      <c r="B11" s="82"/>
      <c r="C11" s="62">
        <v>249</v>
      </c>
      <c r="D11" s="62">
        <v>221</v>
      </c>
      <c r="E11" s="12">
        <f t="shared" si="0"/>
        <v>-0.11244979919678715</v>
      </c>
      <c r="F11" s="62">
        <v>216</v>
      </c>
      <c r="G11" s="62">
        <v>169</v>
      </c>
      <c r="H11" s="13">
        <f t="shared" si="1"/>
        <v>-0.21759259259259259</v>
      </c>
      <c r="I11" s="62">
        <v>100</v>
      </c>
      <c r="J11" s="62">
        <v>75</v>
      </c>
      <c r="K11" s="13">
        <f t="shared" si="2"/>
        <v>-0.25</v>
      </c>
      <c r="L11" s="14"/>
      <c r="M11" s="62">
        <v>538</v>
      </c>
      <c r="N11" s="62">
        <v>497</v>
      </c>
      <c r="O11" s="62">
        <v>371</v>
      </c>
      <c r="P11" s="15">
        <f t="shared" si="3"/>
        <v>0.4107806691449814</v>
      </c>
      <c r="Q11" s="15">
        <f t="shared" si="4"/>
        <v>0.34004024144869216</v>
      </c>
      <c r="R11" s="16">
        <f t="shared" si="5"/>
        <v>0.20215633423180593</v>
      </c>
    </row>
    <row r="12" spans="1:18" x14ac:dyDescent="0.25">
      <c r="A12" s="81" t="s">
        <v>7</v>
      </c>
      <c r="B12" s="82"/>
      <c r="C12" s="62">
        <v>698</v>
      </c>
      <c r="D12" s="62">
        <v>618</v>
      </c>
      <c r="E12" s="12">
        <f t="shared" si="0"/>
        <v>-0.11461318051575932</v>
      </c>
      <c r="F12" s="62">
        <v>554</v>
      </c>
      <c r="G12" s="62">
        <v>466</v>
      </c>
      <c r="H12" s="13">
        <f t="shared" si="1"/>
        <v>-0.1588447653429603</v>
      </c>
      <c r="I12" s="62">
        <v>190</v>
      </c>
      <c r="J12" s="62">
        <v>132</v>
      </c>
      <c r="K12" s="13">
        <f t="shared" si="2"/>
        <v>-0.30526315789473685</v>
      </c>
      <c r="L12" s="14"/>
      <c r="M12" s="62">
        <v>1042</v>
      </c>
      <c r="N12" s="62">
        <v>827</v>
      </c>
      <c r="O12" s="62">
        <v>483</v>
      </c>
      <c r="P12" s="15">
        <f t="shared" si="3"/>
        <v>0.59309021113243765</v>
      </c>
      <c r="Q12" s="15">
        <f t="shared" si="4"/>
        <v>0.56348246674727931</v>
      </c>
      <c r="R12" s="16">
        <f t="shared" si="5"/>
        <v>0.27329192546583853</v>
      </c>
    </row>
    <row r="13" spans="1:18" x14ac:dyDescent="0.25">
      <c r="A13" s="81" t="s">
        <v>8</v>
      </c>
      <c r="B13" s="82"/>
      <c r="C13" s="64">
        <v>72</v>
      </c>
      <c r="D13" s="64">
        <v>60</v>
      </c>
      <c r="E13" s="12">
        <f t="shared" si="0"/>
        <v>-0.16666666666666666</v>
      </c>
      <c r="F13" s="64">
        <v>46</v>
      </c>
      <c r="G13" s="64">
        <v>51</v>
      </c>
      <c r="H13" s="13">
        <f t="shared" si="1"/>
        <v>0.10869565217391304</v>
      </c>
      <c r="I13" s="64">
        <v>29</v>
      </c>
      <c r="J13" s="64">
        <v>25</v>
      </c>
      <c r="K13" s="13">
        <f t="shared" si="2"/>
        <v>-0.13793103448275862</v>
      </c>
      <c r="L13" s="14"/>
      <c r="M13" s="64">
        <v>58</v>
      </c>
      <c r="N13" s="64">
        <v>54</v>
      </c>
      <c r="O13" s="64">
        <v>51</v>
      </c>
      <c r="P13" s="15">
        <f t="shared" si="3"/>
        <v>1.0344827586206897</v>
      </c>
      <c r="Q13" s="15">
        <f t="shared" si="4"/>
        <v>0.94444444444444442</v>
      </c>
      <c r="R13" s="16">
        <f t="shared" si="5"/>
        <v>0.49019607843137253</v>
      </c>
    </row>
    <row r="14" spans="1:18" x14ac:dyDescent="0.25">
      <c r="A14" s="83" t="s">
        <v>9</v>
      </c>
      <c r="B14" s="84"/>
      <c r="C14" s="63">
        <v>828</v>
      </c>
      <c r="D14" s="63">
        <v>827</v>
      </c>
      <c r="E14" s="12">
        <f t="shared" si="0"/>
        <v>-1.2077294685990338E-3</v>
      </c>
      <c r="F14" s="63">
        <v>283</v>
      </c>
      <c r="G14" s="63">
        <v>289</v>
      </c>
      <c r="H14" s="13">
        <f t="shared" si="1"/>
        <v>2.1201413427561839E-2</v>
      </c>
      <c r="I14" s="63">
        <v>80</v>
      </c>
      <c r="J14" s="63">
        <v>99</v>
      </c>
      <c r="K14" s="13">
        <f t="shared" si="2"/>
        <v>0.23749999999999999</v>
      </c>
      <c r="L14" s="14"/>
      <c r="M14" s="63">
        <v>866</v>
      </c>
      <c r="N14" s="63">
        <v>327</v>
      </c>
      <c r="O14" s="63">
        <v>254</v>
      </c>
      <c r="P14" s="15">
        <f t="shared" si="3"/>
        <v>0.95496535796766746</v>
      </c>
      <c r="Q14" s="15">
        <f t="shared" si="4"/>
        <v>0.88379204892966357</v>
      </c>
      <c r="R14" s="16">
        <f t="shared" si="5"/>
        <v>0.38976377952755903</v>
      </c>
    </row>
    <row r="15" spans="1:18" x14ac:dyDescent="0.25">
      <c r="A15" s="85" t="s">
        <v>10</v>
      </c>
      <c r="B15" s="86"/>
      <c r="C15" s="59">
        <f>C7+C14</f>
        <v>3644</v>
      </c>
      <c r="D15" s="60">
        <f>D7+D14</f>
        <v>3507</v>
      </c>
      <c r="E15" s="17">
        <f t="shared" si="0"/>
        <v>-3.7596048298573E-2</v>
      </c>
      <c r="F15" s="59">
        <f>F7+F14</f>
        <v>2553</v>
      </c>
      <c r="G15" s="59">
        <f>G7+G14</f>
        <v>2331</v>
      </c>
      <c r="H15" s="18">
        <f t="shared" si="1"/>
        <v>-8.6956521739130432E-2</v>
      </c>
      <c r="I15" s="59">
        <f>I7+I14</f>
        <v>929</v>
      </c>
      <c r="J15" s="59">
        <f>J7+J14</f>
        <v>804</v>
      </c>
      <c r="K15" s="17">
        <f t="shared" si="2"/>
        <v>-0.13455328310010764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0.76288884054818362</v>
      </c>
      <c r="Q15" s="21">
        <f t="shared" si="4"/>
        <v>0.70722087378640774</v>
      </c>
      <c r="R15" s="22">
        <f t="shared" si="5"/>
        <v>0.37256719184430026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1965</v>
      </c>
      <c r="D17" s="62">
        <v>1959</v>
      </c>
      <c r="E17" s="12">
        <f t="shared" ref="E17:E25" si="6">(D17-C17)/C17</f>
        <v>-3.0534351145038168E-3</v>
      </c>
      <c r="F17" s="62">
        <v>1528</v>
      </c>
      <c r="G17" s="62">
        <v>1438</v>
      </c>
      <c r="H17" s="13">
        <f t="shared" ref="H17:H25" si="7">(G17-F17)/F17</f>
        <v>-5.8900523560209424E-2</v>
      </c>
      <c r="I17" s="62">
        <v>592</v>
      </c>
      <c r="J17" s="62">
        <v>508</v>
      </c>
      <c r="K17" s="13">
        <f t="shared" ref="K17:K25" si="8">(J17-I17)/I17</f>
        <v>-0.14189189189189189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0.86147757255936674</v>
      </c>
      <c r="Q17" s="15">
        <f t="shared" ref="Q17:Q25" si="10">G17/N17</f>
        <v>0.85290628706998817</v>
      </c>
      <c r="R17" s="16">
        <f t="shared" ref="R17:R25" si="11">J17/O17</f>
        <v>0.45765765765765765</v>
      </c>
    </row>
    <row r="18" spans="1:18" x14ac:dyDescent="0.25">
      <c r="A18" s="81" t="s">
        <v>4</v>
      </c>
      <c r="B18" s="82"/>
      <c r="C18" s="63">
        <v>400</v>
      </c>
      <c r="D18" s="63">
        <v>326</v>
      </c>
      <c r="E18" s="12">
        <f t="shared" si="6"/>
        <v>-0.185</v>
      </c>
      <c r="F18" s="63">
        <v>321</v>
      </c>
      <c r="G18" s="63">
        <v>234</v>
      </c>
      <c r="H18" s="13">
        <f t="shared" si="7"/>
        <v>-0.27102803738317754</v>
      </c>
      <c r="I18" s="63">
        <v>141</v>
      </c>
      <c r="J18" s="63">
        <v>118</v>
      </c>
      <c r="K18" s="13">
        <f t="shared" si="8"/>
        <v>-0.16312056737588654</v>
      </c>
      <c r="L18" s="14"/>
      <c r="M18" s="63">
        <v>408</v>
      </c>
      <c r="N18" s="63">
        <v>274</v>
      </c>
      <c r="O18" s="63">
        <v>175</v>
      </c>
      <c r="P18" s="15">
        <f>D18/M18</f>
        <v>0.7990196078431373</v>
      </c>
      <c r="Q18" s="15">
        <f t="shared" si="10"/>
        <v>0.85401459854014594</v>
      </c>
      <c r="R18" s="16">
        <f t="shared" si="11"/>
        <v>0.67428571428571427</v>
      </c>
    </row>
    <row r="19" spans="1:18" x14ac:dyDescent="0.25">
      <c r="A19" s="81" t="s">
        <v>34</v>
      </c>
      <c r="B19" s="82"/>
      <c r="C19" s="63">
        <v>311</v>
      </c>
      <c r="D19" s="63">
        <v>262</v>
      </c>
      <c r="E19" s="12">
        <f t="shared" si="6"/>
        <v>-0.15755627009646303</v>
      </c>
      <c r="F19" s="63">
        <v>242</v>
      </c>
      <c r="G19" s="63">
        <v>190</v>
      </c>
      <c r="H19" s="13">
        <f t="shared" si="7"/>
        <v>-0.21487603305785125</v>
      </c>
      <c r="I19" s="63">
        <v>126</v>
      </c>
      <c r="J19" s="63">
        <v>109</v>
      </c>
      <c r="K19" s="13">
        <f t="shared" si="8"/>
        <v>-0.13492063492063491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0.83174603174603179</v>
      </c>
      <c r="Q19" s="15">
        <f t="shared" si="10"/>
        <v>0.93137254901960786</v>
      </c>
      <c r="R19" s="16">
        <f t="shared" si="11"/>
        <v>0.70779220779220775</v>
      </c>
    </row>
    <row r="20" spans="1:18" x14ac:dyDescent="0.25">
      <c r="A20" s="81" t="s">
        <v>5</v>
      </c>
      <c r="B20" s="82"/>
      <c r="C20" s="63">
        <v>1351</v>
      </c>
      <c r="D20" s="63">
        <v>1359</v>
      </c>
      <c r="E20" s="12">
        <f t="shared" si="6"/>
        <v>5.9215396002960767E-3</v>
      </c>
      <c r="F20" s="63">
        <v>1059</v>
      </c>
      <c r="G20" s="63">
        <v>989</v>
      </c>
      <c r="H20" s="13">
        <f t="shared" si="7"/>
        <v>-6.6100094428706332E-2</v>
      </c>
      <c r="I20" s="63">
        <v>403</v>
      </c>
      <c r="J20" s="63">
        <v>356</v>
      </c>
      <c r="K20" s="13">
        <f t="shared" si="8"/>
        <v>-0.11662531017369727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0.94769874476987448</v>
      </c>
      <c r="Q20" s="15">
        <f t="shared" si="10"/>
        <v>0.96299902629016554</v>
      </c>
      <c r="R20" s="16">
        <f t="shared" si="11"/>
        <v>0.53776435045317217</v>
      </c>
    </row>
    <row r="21" spans="1:18" x14ac:dyDescent="0.25">
      <c r="A21" s="81" t="s">
        <v>6</v>
      </c>
      <c r="B21" s="82"/>
      <c r="C21" s="62">
        <v>103</v>
      </c>
      <c r="D21" s="62">
        <v>106</v>
      </c>
      <c r="E21" s="12">
        <f t="shared" si="6"/>
        <v>2.9126213592233011E-2</v>
      </c>
      <c r="F21" s="62">
        <v>87</v>
      </c>
      <c r="G21" s="62">
        <v>81</v>
      </c>
      <c r="H21" s="13">
        <f t="shared" si="7"/>
        <v>-6.8965517241379309E-2</v>
      </c>
      <c r="I21" s="62">
        <v>40</v>
      </c>
      <c r="J21" s="62">
        <v>30</v>
      </c>
      <c r="K21" s="13">
        <f t="shared" si="8"/>
        <v>-0.25</v>
      </c>
      <c r="L21" s="14"/>
      <c r="M21" s="62">
        <v>204</v>
      </c>
      <c r="N21" s="62">
        <v>185</v>
      </c>
      <c r="O21" s="62">
        <v>140</v>
      </c>
      <c r="P21" s="15">
        <f t="shared" si="12"/>
        <v>0.51960784313725494</v>
      </c>
      <c r="Q21" s="15">
        <f t="shared" si="10"/>
        <v>0.43783783783783786</v>
      </c>
      <c r="R21" s="16">
        <f t="shared" si="11"/>
        <v>0.21428571428571427</v>
      </c>
    </row>
    <row r="22" spans="1:18" x14ac:dyDescent="0.25">
      <c r="A22" s="81" t="s">
        <v>7</v>
      </c>
      <c r="B22" s="82"/>
      <c r="C22" s="62">
        <v>454</v>
      </c>
      <c r="D22" s="62">
        <v>439</v>
      </c>
      <c r="E22" s="12">
        <f t="shared" si="6"/>
        <v>-3.3039647577092511E-2</v>
      </c>
      <c r="F22" s="62">
        <v>341</v>
      </c>
      <c r="G22" s="62">
        <v>318</v>
      </c>
      <c r="H22" s="13">
        <f t="shared" si="7"/>
        <v>-6.7448680351906154E-2</v>
      </c>
      <c r="I22" s="62">
        <v>120</v>
      </c>
      <c r="J22" s="62">
        <v>98</v>
      </c>
      <c r="K22" s="13">
        <f t="shared" si="8"/>
        <v>-0.18333333333333332</v>
      </c>
      <c r="L22" s="14"/>
      <c r="M22" s="62">
        <v>586</v>
      </c>
      <c r="N22" s="62">
        <v>426</v>
      </c>
      <c r="O22" s="62">
        <v>263</v>
      </c>
      <c r="P22" s="15">
        <f t="shared" si="12"/>
        <v>0.74914675767918093</v>
      </c>
      <c r="Q22" s="15">
        <f t="shared" si="10"/>
        <v>0.74647887323943662</v>
      </c>
      <c r="R22" s="16">
        <f t="shared" si="11"/>
        <v>0.37262357414448671</v>
      </c>
    </row>
    <row r="23" spans="1:18" x14ac:dyDescent="0.25">
      <c r="A23" s="81" t="s">
        <v>8</v>
      </c>
      <c r="B23" s="82"/>
      <c r="C23" s="64">
        <v>57</v>
      </c>
      <c r="D23" s="64">
        <v>55</v>
      </c>
      <c r="E23" s="12">
        <f t="shared" si="6"/>
        <v>-3.5087719298245612E-2</v>
      </c>
      <c r="F23" s="64">
        <v>41</v>
      </c>
      <c r="G23" s="64">
        <v>50</v>
      </c>
      <c r="H23" s="13">
        <f t="shared" si="7"/>
        <v>0.21951219512195122</v>
      </c>
      <c r="I23" s="64">
        <v>29</v>
      </c>
      <c r="J23" s="64">
        <v>24</v>
      </c>
      <c r="K23" s="13">
        <f t="shared" si="8"/>
        <v>-0.17241379310344829</v>
      </c>
      <c r="L23" s="14"/>
      <c r="M23" s="64">
        <v>50</v>
      </c>
      <c r="N23" s="64">
        <v>48</v>
      </c>
      <c r="O23" s="64">
        <v>45</v>
      </c>
      <c r="P23" s="15">
        <f t="shared" si="12"/>
        <v>1.1000000000000001</v>
      </c>
      <c r="Q23" s="15">
        <f t="shared" si="10"/>
        <v>1.0416666666666667</v>
      </c>
      <c r="R23" s="16">
        <f t="shared" si="11"/>
        <v>0.53333333333333333</v>
      </c>
    </row>
    <row r="24" spans="1:18" x14ac:dyDescent="0.25">
      <c r="A24" s="83" t="s">
        <v>9</v>
      </c>
      <c r="B24" s="84"/>
      <c r="C24" s="63">
        <v>818</v>
      </c>
      <c r="D24" s="63">
        <v>810</v>
      </c>
      <c r="E24" s="12">
        <f t="shared" si="6"/>
        <v>-9.7799511002444987E-3</v>
      </c>
      <c r="F24" s="63">
        <v>278</v>
      </c>
      <c r="G24" s="63">
        <v>283</v>
      </c>
      <c r="H24" s="13">
        <f t="shared" si="7"/>
        <v>1.7985611510791366E-2</v>
      </c>
      <c r="I24" s="63">
        <v>78</v>
      </c>
      <c r="J24" s="63">
        <v>97</v>
      </c>
      <c r="K24" s="13">
        <f t="shared" si="8"/>
        <v>0.24358974358974358</v>
      </c>
      <c r="L24" s="14"/>
      <c r="M24" s="63">
        <v>855</v>
      </c>
      <c r="N24" s="63">
        <v>320</v>
      </c>
      <c r="O24" s="63">
        <v>247</v>
      </c>
      <c r="P24" s="15">
        <f t="shared" si="12"/>
        <v>0.94736842105263153</v>
      </c>
      <c r="Q24" s="15">
        <f t="shared" si="10"/>
        <v>0.88437500000000002</v>
      </c>
      <c r="R24" s="16">
        <f t="shared" si="11"/>
        <v>0.39271255060728744</v>
      </c>
    </row>
    <row r="25" spans="1:18" x14ac:dyDescent="0.25">
      <c r="A25" s="85" t="s">
        <v>71</v>
      </c>
      <c r="B25" s="86"/>
      <c r="C25" s="59">
        <f>C17+C24</f>
        <v>2783</v>
      </c>
      <c r="D25" s="60">
        <f>D17+D24</f>
        <v>2769</v>
      </c>
      <c r="E25" s="17">
        <f t="shared" si="6"/>
        <v>-5.0305425799496949E-3</v>
      </c>
      <c r="F25" s="59">
        <f>F17+F24</f>
        <v>1806</v>
      </c>
      <c r="G25" s="59">
        <f>G17+G24</f>
        <v>1721</v>
      </c>
      <c r="H25" s="18">
        <f t="shared" si="7"/>
        <v>-4.706533776301218E-2</v>
      </c>
      <c r="I25" s="59">
        <f>I17+I24</f>
        <v>670</v>
      </c>
      <c r="J25" s="59">
        <f>J17+J24</f>
        <v>605</v>
      </c>
      <c r="K25" s="17">
        <f t="shared" si="8"/>
        <v>-9.7014925373134331E-2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0.88494726749760311</v>
      </c>
      <c r="Q25" s="21">
        <f t="shared" si="10"/>
        <v>0.85792622133599206</v>
      </c>
      <c r="R25" s="22">
        <f t="shared" si="11"/>
        <v>0.44583640383198231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366</v>
      </c>
      <c r="D27" s="47">
        <v>367</v>
      </c>
      <c r="E27" s="12">
        <f t="shared" ref="E27:E65" si="13">(D27-C27)/C27</f>
        <v>2.7322404371584699E-3</v>
      </c>
      <c r="F27" s="63">
        <v>291</v>
      </c>
      <c r="G27" s="63">
        <v>272</v>
      </c>
      <c r="H27" s="13">
        <f t="shared" ref="H27:H53" si="14">(G27-F27)/F27</f>
        <v>-6.5292096219931275E-2</v>
      </c>
      <c r="I27" s="63">
        <v>130</v>
      </c>
      <c r="J27" s="63">
        <v>113</v>
      </c>
      <c r="K27" s="13">
        <f t="shared" ref="K27:K63" si="15">(J27-I27)/I27</f>
        <v>-0.13076923076923078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0.95077720207253891</v>
      </c>
      <c r="Q27" s="15">
        <f t="shared" ref="Q27:Q57" si="17">G27/N27</f>
        <v>0.93793103448275861</v>
      </c>
      <c r="R27" s="16">
        <f t="shared" ref="R27:R65" si="18">J27/O27</f>
        <v>0.60106382978723405</v>
      </c>
    </row>
    <row r="28" spans="1:18" x14ac:dyDescent="0.25">
      <c r="A28" s="79"/>
      <c r="B28" s="31" t="s">
        <v>14</v>
      </c>
      <c r="C28" s="54">
        <v>506</v>
      </c>
      <c r="D28" s="48">
        <v>527</v>
      </c>
      <c r="E28" s="53">
        <f t="shared" si="13"/>
        <v>4.1501976284584984E-2</v>
      </c>
      <c r="F28" s="54">
        <v>392</v>
      </c>
      <c r="G28" s="54">
        <v>390</v>
      </c>
      <c r="H28" s="33">
        <f t="shared" si="14"/>
        <v>-5.1020408163265302E-3</v>
      </c>
      <c r="I28" s="54">
        <v>162</v>
      </c>
      <c r="J28" s="54">
        <v>138</v>
      </c>
      <c r="K28" s="13">
        <f t="shared" si="15"/>
        <v>-0.14814814814814814</v>
      </c>
      <c r="L28" s="32"/>
      <c r="M28" s="48">
        <v>556</v>
      </c>
      <c r="N28" s="54">
        <v>418</v>
      </c>
      <c r="O28" s="54">
        <v>259</v>
      </c>
      <c r="P28" s="15">
        <f t="shared" si="16"/>
        <v>0.94784172661870503</v>
      </c>
      <c r="Q28" s="15">
        <f t="shared" si="17"/>
        <v>0.93301435406698563</v>
      </c>
      <c r="R28" s="16">
        <f t="shared" si="18"/>
        <v>0.53281853281853286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159</v>
      </c>
      <c r="E29" s="56">
        <f t="shared" si="13"/>
        <v>-6.2500000000000003E-3</v>
      </c>
      <c r="F29" s="55">
        <v>68</v>
      </c>
      <c r="G29" s="55">
        <v>45</v>
      </c>
      <c r="H29" s="57">
        <f t="shared" si="14"/>
        <v>-0.33823529411764708</v>
      </c>
      <c r="I29" s="55">
        <v>9</v>
      </c>
      <c r="J29" s="55">
        <v>9</v>
      </c>
      <c r="K29" s="57">
        <f t="shared" si="15"/>
        <v>0</v>
      </c>
      <c r="L29" s="35"/>
      <c r="M29" s="49">
        <v>166</v>
      </c>
      <c r="N29" s="55">
        <v>63</v>
      </c>
      <c r="O29" s="55">
        <v>44</v>
      </c>
      <c r="P29" s="36">
        <f t="shared" si="16"/>
        <v>0.95783132530120485</v>
      </c>
      <c r="Q29" s="36">
        <f t="shared" si="17"/>
        <v>0.7142857142857143</v>
      </c>
      <c r="R29" s="37">
        <f t="shared" si="18"/>
        <v>0.20454545454545456</v>
      </c>
    </row>
    <row r="30" spans="1:18" ht="15.75" thickBot="1" x14ac:dyDescent="0.3">
      <c r="A30" s="75" t="s">
        <v>16</v>
      </c>
      <c r="B30" s="31" t="s">
        <v>13</v>
      </c>
      <c r="C30" s="54">
        <v>272</v>
      </c>
      <c r="D30" s="48">
        <v>270</v>
      </c>
      <c r="E30" s="53">
        <f t="shared" si="13"/>
        <v>-7.3529411764705881E-3</v>
      </c>
      <c r="F30" s="54">
        <v>218</v>
      </c>
      <c r="G30" s="54">
        <v>201</v>
      </c>
      <c r="H30" s="33">
        <f t="shared" si="14"/>
        <v>-7.7981651376146793E-2</v>
      </c>
      <c r="I30" s="54">
        <v>75</v>
      </c>
      <c r="J30" s="54">
        <v>54</v>
      </c>
      <c r="K30" s="33">
        <f t="shared" si="15"/>
        <v>-0.28000000000000003</v>
      </c>
      <c r="L30" s="32"/>
      <c r="M30" s="48">
        <v>293</v>
      </c>
      <c r="N30" s="54">
        <v>214</v>
      </c>
      <c r="O30" s="54">
        <v>139</v>
      </c>
      <c r="P30" s="39">
        <f t="shared" si="16"/>
        <v>0.92150170648464169</v>
      </c>
      <c r="Q30" s="39">
        <f t="shared" si="17"/>
        <v>0.93925233644859818</v>
      </c>
      <c r="R30" s="40">
        <f t="shared" si="18"/>
        <v>0.38848920863309355</v>
      </c>
    </row>
    <row r="31" spans="1:18" ht="15.75" thickBot="1" x14ac:dyDescent="0.3">
      <c r="A31" s="75"/>
      <c r="B31" s="31" t="s">
        <v>14</v>
      </c>
      <c r="C31" s="47">
        <v>427</v>
      </c>
      <c r="D31" s="47">
        <v>404</v>
      </c>
      <c r="E31" s="12">
        <f t="shared" si="13"/>
        <v>-5.3864168618266976E-2</v>
      </c>
      <c r="F31" s="63">
        <v>341</v>
      </c>
      <c r="G31" s="63">
        <v>294</v>
      </c>
      <c r="H31" s="13">
        <f t="shared" si="14"/>
        <v>-0.1378299120234604</v>
      </c>
      <c r="I31" s="63">
        <v>128</v>
      </c>
      <c r="J31" s="63">
        <v>90</v>
      </c>
      <c r="K31" s="13">
        <f t="shared" si="15"/>
        <v>-0.296875</v>
      </c>
      <c r="L31" s="32"/>
      <c r="M31" s="47">
        <v>520</v>
      </c>
      <c r="N31" s="63">
        <v>393</v>
      </c>
      <c r="O31" s="63">
        <v>262</v>
      </c>
      <c r="P31" s="15">
        <f t="shared" si="16"/>
        <v>0.77692307692307694</v>
      </c>
      <c r="Q31" s="15">
        <f t="shared" si="17"/>
        <v>0.74809160305343514</v>
      </c>
      <c r="R31" s="16">
        <f t="shared" si="18"/>
        <v>0.34351145038167941</v>
      </c>
    </row>
    <row r="32" spans="1:18" ht="15.75" thickBot="1" x14ac:dyDescent="0.3">
      <c r="A32" s="73"/>
      <c r="B32" s="34" t="s">
        <v>15</v>
      </c>
      <c r="C32" s="55">
        <v>187</v>
      </c>
      <c r="D32" s="49">
        <v>167</v>
      </c>
      <c r="E32" s="56">
        <f t="shared" si="13"/>
        <v>-0.10695187165775401</v>
      </c>
      <c r="F32" s="55">
        <v>58</v>
      </c>
      <c r="G32" s="55">
        <v>69</v>
      </c>
      <c r="H32" s="57">
        <f t="shared" si="14"/>
        <v>0.18965517241379309</v>
      </c>
      <c r="I32" s="55">
        <v>12</v>
      </c>
      <c r="J32" s="55">
        <v>21</v>
      </c>
      <c r="K32" s="57">
        <f t="shared" si="15"/>
        <v>0.75</v>
      </c>
      <c r="L32" s="35"/>
      <c r="M32" s="49">
        <v>189</v>
      </c>
      <c r="N32" s="55">
        <v>66</v>
      </c>
      <c r="O32" s="55">
        <v>46</v>
      </c>
      <c r="P32" s="36">
        <f t="shared" si="16"/>
        <v>0.8835978835978836</v>
      </c>
      <c r="Q32" s="36">
        <f t="shared" si="17"/>
        <v>1.0454545454545454</v>
      </c>
      <c r="R32" s="37">
        <f t="shared" si="18"/>
        <v>0.45652173913043476</v>
      </c>
    </row>
    <row r="33" spans="1:18" ht="15.75" thickBot="1" x14ac:dyDescent="0.3">
      <c r="A33" s="75" t="s">
        <v>17</v>
      </c>
      <c r="B33" s="31" t="s">
        <v>13</v>
      </c>
      <c r="C33" s="54">
        <v>325</v>
      </c>
      <c r="D33" s="48">
        <v>329</v>
      </c>
      <c r="E33" s="53">
        <f t="shared" si="13"/>
        <v>1.2307692307692308E-2</v>
      </c>
      <c r="F33" s="54">
        <v>243</v>
      </c>
      <c r="G33" s="54">
        <v>226</v>
      </c>
      <c r="H33" s="33">
        <f t="shared" si="14"/>
        <v>-6.9958847736625515E-2</v>
      </c>
      <c r="I33" s="54">
        <v>73</v>
      </c>
      <c r="J33" s="54">
        <v>80</v>
      </c>
      <c r="K33" s="33">
        <f t="shared" si="15"/>
        <v>9.5890410958904104E-2</v>
      </c>
      <c r="L33" s="32"/>
      <c r="M33" s="48">
        <v>331</v>
      </c>
      <c r="N33" s="54">
        <v>223</v>
      </c>
      <c r="O33" s="54">
        <v>126</v>
      </c>
      <c r="P33" s="39">
        <f t="shared" si="16"/>
        <v>0.9939577039274925</v>
      </c>
      <c r="Q33" s="39">
        <f t="shared" si="17"/>
        <v>1.0134529147982063</v>
      </c>
      <c r="R33" s="40">
        <f t="shared" si="18"/>
        <v>0.63492063492063489</v>
      </c>
    </row>
    <row r="34" spans="1:18" ht="15.75" thickBot="1" x14ac:dyDescent="0.3">
      <c r="A34" s="75"/>
      <c r="B34" s="31" t="s">
        <v>14</v>
      </c>
      <c r="C34" s="47">
        <v>445</v>
      </c>
      <c r="D34" s="47">
        <v>444</v>
      </c>
      <c r="E34" s="12">
        <f t="shared" si="13"/>
        <v>-2.2471910112359553E-3</v>
      </c>
      <c r="F34" s="63">
        <v>340</v>
      </c>
      <c r="G34" s="63">
        <v>316</v>
      </c>
      <c r="H34" s="13">
        <f t="shared" si="14"/>
        <v>-7.0588235294117646E-2</v>
      </c>
      <c r="I34" s="63">
        <v>98</v>
      </c>
      <c r="J34" s="63">
        <v>117</v>
      </c>
      <c r="K34" s="13">
        <f t="shared" si="15"/>
        <v>0.19387755102040816</v>
      </c>
      <c r="L34" s="32"/>
      <c r="M34" s="47">
        <v>487</v>
      </c>
      <c r="N34" s="63">
        <v>349</v>
      </c>
      <c r="O34" s="63">
        <v>209</v>
      </c>
      <c r="P34" s="15">
        <f t="shared" si="16"/>
        <v>0.9117043121149897</v>
      </c>
      <c r="Q34" s="15">
        <f t="shared" si="17"/>
        <v>0.90544412607449853</v>
      </c>
      <c r="R34" s="16">
        <f t="shared" si="18"/>
        <v>0.55980861244019142</v>
      </c>
    </row>
    <row r="35" spans="1:18" ht="15.75" thickBot="1" x14ac:dyDescent="0.3">
      <c r="A35" s="73"/>
      <c r="B35" s="34" t="s">
        <v>15</v>
      </c>
      <c r="C35" s="55">
        <v>221</v>
      </c>
      <c r="D35" s="49">
        <v>217</v>
      </c>
      <c r="E35" s="56">
        <f t="shared" si="13"/>
        <v>-1.8099547511312219E-2</v>
      </c>
      <c r="F35" s="55">
        <v>50</v>
      </c>
      <c r="G35" s="55">
        <v>51</v>
      </c>
      <c r="H35" s="57">
        <f t="shared" si="14"/>
        <v>0.02</v>
      </c>
      <c r="I35" s="55">
        <v>7</v>
      </c>
      <c r="J35" s="55">
        <v>9</v>
      </c>
      <c r="K35" s="57">
        <f t="shared" si="15"/>
        <v>0.2857142857142857</v>
      </c>
      <c r="L35" s="35"/>
      <c r="M35" s="49">
        <v>224</v>
      </c>
      <c r="N35" s="55">
        <v>51</v>
      </c>
      <c r="O35" s="55">
        <v>43</v>
      </c>
      <c r="P35" s="36">
        <f t="shared" si="16"/>
        <v>0.96875</v>
      </c>
      <c r="Q35" s="36">
        <f t="shared" si="17"/>
        <v>1</v>
      </c>
      <c r="R35" s="37">
        <f t="shared" si="18"/>
        <v>0.20930232558139536</v>
      </c>
    </row>
    <row r="36" spans="1:18" ht="15.75" thickBot="1" x14ac:dyDescent="0.3">
      <c r="A36" s="75" t="s">
        <v>18</v>
      </c>
      <c r="B36" s="31" t="s">
        <v>13</v>
      </c>
      <c r="C36" s="48">
        <v>177</v>
      </c>
      <c r="D36" s="48">
        <v>189</v>
      </c>
      <c r="E36" s="53">
        <f t="shared" si="13"/>
        <v>6.7796610169491525E-2</v>
      </c>
      <c r="F36" s="54">
        <v>144</v>
      </c>
      <c r="G36" s="54">
        <v>130</v>
      </c>
      <c r="H36" s="33">
        <f t="shared" si="14"/>
        <v>-9.7222222222222224E-2</v>
      </c>
      <c r="I36" s="54">
        <v>61</v>
      </c>
      <c r="J36" s="54">
        <v>48</v>
      </c>
      <c r="K36" s="33">
        <f t="shared" si="15"/>
        <v>-0.21311475409836064</v>
      </c>
      <c r="L36" s="32"/>
      <c r="M36" s="48">
        <v>200</v>
      </c>
      <c r="N36" s="54">
        <v>149</v>
      </c>
      <c r="O36" s="54">
        <v>104</v>
      </c>
      <c r="P36" s="39">
        <f t="shared" si="16"/>
        <v>0.94499999999999995</v>
      </c>
      <c r="Q36" s="39">
        <f t="shared" si="17"/>
        <v>0.87248322147651003</v>
      </c>
      <c r="R36" s="40">
        <f t="shared" si="18"/>
        <v>0.46153846153846156</v>
      </c>
    </row>
    <row r="37" spans="1:18" ht="15.75" thickBot="1" x14ac:dyDescent="0.3">
      <c r="A37" s="75"/>
      <c r="B37" s="31" t="s">
        <v>14</v>
      </c>
      <c r="C37" s="47">
        <v>256</v>
      </c>
      <c r="D37" s="47">
        <v>259</v>
      </c>
      <c r="E37" s="12">
        <f t="shared" si="13"/>
        <v>1.171875E-2</v>
      </c>
      <c r="F37" s="63">
        <v>204</v>
      </c>
      <c r="G37" s="63">
        <v>188</v>
      </c>
      <c r="H37" s="13">
        <f t="shared" si="14"/>
        <v>-7.8431372549019607E-2</v>
      </c>
      <c r="I37" s="63">
        <v>95</v>
      </c>
      <c r="J37" s="63">
        <v>74</v>
      </c>
      <c r="K37" s="13">
        <f t="shared" si="15"/>
        <v>-0.22105263157894736</v>
      </c>
      <c r="L37" s="32"/>
      <c r="M37" s="47">
        <v>298</v>
      </c>
      <c r="N37" s="63">
        <v>231</v>
      </c>
      <c r="O37" s="63">
        <v>168</v>
      </c>
      <c r="P37" s="15">
        <f t="shared" si="16"/>
        <v>0.86912751677852351</v>
      </c>
      <c r="Q37" s="15">
        <f t="shared" si="17"/>
        <v>0.81385281385281383</v>
      </c>
      <c r="R37" s="16">
        <f t="shared" si="18"/>
        <v>0.44047619047619047</v>
      </c>
    </row>
    <row r="38" spans="1:18" ht="15.75" thickBot="1" x14ac:dyDescent="0.3">
      <c r="A38" s="73"/>
      <c r="B38" s="34" t="s">
        <v>15</v>
      </c>
      <c r="C38" s="55">
        <v>29</v>
      </c>
      <c r="D38" s="49">
        <v>28</v>
      </c>
      <c r="E38" s="56">
        <f t="shared" si="13"/>
        <v>-3.4482758620689655E-2</v>
      </c>
      <c r="F38" s="55">
        <v>5</v>
      </c>
      <c r="G38" s="55">
        <v>7</v>
      </c>
      <c r="H38" s="57">
        <f t="shared" si="14"/>
        <v>0.4</v>
      </c>
      <c r="I38" s="55">
        <v>2</v>
      </c>
      <c r="J38" s="55">
        <v>2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1.1666666666666667</v>
      </c>
      <c r="R38" s="37">
        <f t="shared" si="18"/>
        <v>0.33333333333333331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63</v>
      </c>
      <c r="E39" s="53">
        <f t="shared" si="13"/>
        <v>3.2786885245901641E-2</v>
      </c>
      <c r="F39" s="54">
        <v>51</v>
      </c>
      <c r="G39" s="54">
        <v>51</v>
      </c>
      <c r="H39" s="33">
        <f t="shared" si="14"/>
        <v>0</v>
      </c>
      <c r="I39" s="54">
        <v>22</v>
      </c>
      <c r="J39" s="54">
        <v>19</v>
      </c>
      <c r="K39" s="33">
        <f t="shared" si="15"/>
        <v>-0.13636363636363635</v>
      </c>
      <c r="L39" s="32"/>
      <c r="M39" s="48">
        <v>60</v>
      </c>
      <c r="N39" s="54">
        <v>44</v>
      </c>
      <c r="O39" s="54">
        <v>26</v>
      </c>
      <c r="P39" s="39">
        <f t="shared" si="16"/>
        <v>1.05</v>
      </c>
      <c r="Q39" s="39">
        <f t="shared" si="17"/>
        <v>1.1590909090909092</v>
      </c>
      <c r="R39" s="40">
        <f t="shared" si="18"/>
        <v>0.73076923076923073</v>
      </c>
    </row>
    <row r="40" spans="1:18" ht="15.75" thickBot="1" x14ac:dyDescent="0.3">
      <c r="A40" s="75"/>
      <c r="B40" s="31" t="s">
        <v>14</v>
      </c>
      <c r="C40" s="63">
        <v>90</v>
      </c>
      <c r="D40" s="47">
        <v>98</v>
      </c>
      <c r="E40" s="12">
        <f t="shared" si="13"/>
        <v>8.8888888888888892E-2</v>
      </c>
      <c r="F40" s="63">
        <v>74</v>
      </c>
      <c r="G40" s="63">
        <v>76</v>
      </c>
      <c r="H40" s="13">
        <f t="shared" si="14"/>
        <v>2.7027027027027029E-2</v>
      </c>
      <c r="I40" s="63">
        <v>34</v>
      </c>
      <c r="J40" s="63">
        <v>27</v>
      </c>
      <c r="K40" s="13">
        <f t="shared" si="15"/>
        <v>-0.20588235294117646</v>
      </c>
      <c r="L40" s="32"/>
      <c r="M40" s="47">
        <v>104</v>
      </c>
      <c r="N40" s="63">
        <v>81</v>
      </c>
      <c r="O40" s="63">
        <v>56</v>
      </c>
      <c r="P40" s="15">
        <f t="shared" si="16"/>
        <v>0.94230769230769229</v>
      </c>
      <c r="Q40" s="15">
        <f t="shared" si="17"/>
        <v>0.93827160493827155</v>
      </c>
      <c r="R40" s="16">
        <f t="shared" si="18"/>
        <v>0.48214285714285715</v>
      </c>
    </row>
    <row r="41" spans="1:18" ht="15.75" thickBot="1" x14ac:dyDescent="0.3">
      <c r="A41" s="73"/>
      <c r="B41" s="34" t="s">
        <v>15</v>
      </c>
      <c r="C41" s="55">
        <v>92</v>
      </c>
      <c r="D41" s="49">
        <v>84</v>
      </c>
      <c r="E41" s="56">
        <f t="shared" si="13"/>
        <v>-8.6956521739130432E-2</v>
      </c>
      <c r="F41" s="55">
        <v>55</v>
      </c>
      <c r="G41" s="55">
        <v>54</v>
      </c>
      <c r="H41" s="57">
        <f t="shared" si="14"/>
        <v>-1.8181818181818181E-2</v>
      </c>
      <c r="I41" s="55">
        <v>33</v>
      </c>
      <c r="J41" s="55">
        <v>32</v>
      </c>
      <c r="K41" s="57">
        <f t="shared" si="15"/>
        <v>-3.0303030303030304E-2</v>
      </c>
      <c r="L41" s="35"/>
      <c r="M41" s="49">
        <v>109</v>
      </c>
      <c r="N41" s="55">
        <v>76</v>
      </c>
      <c r="O41" s="55">
        <v>56</v>
      </c>
      <c r="P41" s="36">
        <f t="shared" si="16"/>
        <v>0.77064220183486243</v>
      </c>
      <c r="Q41" s="36">
        <f t="shared" si="17"/>
        <v>0.71052631578947367</v>
      </c>
      <c r="R41" s="37">
        <f t="shared" si="18"/>
        <v>0.5714285714285714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15</v>
      </c>
      <c r="G42" s="54">
        <v>17</v>
      </c>
      <c r="H42" s="33">
        <f t="shared" si="14"/>
        <v>0.13333333333333333</v>
      </c>
      <c r="I42" s="54">
        <v>4</v>
      </c>
      <c r="J42" s="54">
        <v>4</v>
      </c>
      <c r="K42" s="33">
        <f t="shared" si="15"/>
        <v>0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1.8888888888888888</v>
      </c>
      <c r="R42" s="40">
        <f t="shared" si="18"/>
        <v>0.5</v>
      </c>
    </row>
    <row r="43" spans="1:18" ht="15.75" thickBot="1" x14ac:dyDescent="0.3">
      <c r="A43" s="75"/>
      <c r="B43" s="31" t="s">
        <v>14</v>
      </c>
      <c r="C43" s="47">
        <v>24</v>
      </c>
      <c r="D43" s="47">
        <v>27</v>
      </c>
      <c r="E43" s="12">
        <f t="shared" si="13"/>
        <v>0.125</v>
      </c>
      <c r="F43" s="63">
        <v>18</v>
      </c>
      <c r="G43" s="63">
        <v>23</v>
      </c>
      <c r="H43" s="13">
        <f t="shared" si="14"/>
        <v>0.27777777777777779</v>
      </c>
      <c r="I43" s="63">
        <v>6</v>
      </c>
      <c r="J43" s="63">
        <v>5</v>
      </c>
      <c r="K43" s="13">
        <f t="shared" si="15"/>
        <v>-0.16666666666666666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1.7692307692307692</v>
      </c>
      <c r="R43" s="16">
        <f t="shared" si="18"/>
        <v>0.45454545454545453</v>
      </c>
    </row>
    <row r="44" spans="1:18" ht="15.75" thickBot="1" x14ac:dyDescent="0.3">
      <c r="A44" s="73"/>
      <c r="B44" s="34" t="s">
        <v>15</v>
      </c>
      <c r="C44" s="55">
        <v>54</v>
      </c>
      <c r="D44" s="49">
        <v>68</v>
      </c>
      <c r="E44" s="56">
        <f t="shared" si="13"/>
        <v>0.25925925925925924</v>
      </c>
      <c r="F44" s="55">
        <v>8</v>
      </c>
      <c r="G44" s="55">
        <v>14</v>
      </c>
      <c r="H44" s="57">
        <f t="shared" si="14"/>
        <v>0.75</v>
      </c>
      <c r="I44" s="55">
        <v>3</v>
      </c>
      <c r="J44" s="55">
        <v>4</v>
      </c>
      <c r="K44" s="57">
        <f t="shared" si="15"/>
        <v>0.33333333333333331</v>
      </c>
      <c r="L44" s="35"/>
      <c r="M44" s="49">
        <v>58</v>
      </c>
      <c r="N44" s="55">
        <v>15</v>
      </c>
      <c r="O44" s="55">
        <v>15</v>
      </c>
      <c r="P44" s="36">
        <f t="shared" si="16"/>
        <v>1.1724137931034482</v>
      </c>
      <c r="Q44" s="36">
        <f t="shared" si="17"/>
        <v>0.93333333333333335</v>
      </c>
      <c r="R44" s="37">
        <f>J44/O44</f>
        <v>0.26666666666666666</v>
      </c>
    </row>
    <row r="45" spans="1:18" ht="15.75" thickBot="1" x14ac:dyDescent="0.3">
      <c r="A45" s="75" t="s">
        <v>21</v>
      </c>
      <c r="B45" s="31" t="s">
        <v>13</v>
      </c>
      <c r="C45" s="48">
        <v>120</v>
      </c>
      <c r="D45" s="48">
        <v>108</v>
      </c>
      <c r="E45" s="53">
        <f t="shared" si="13"/>
        <v>-0.1</v>
      </c>
      <c r="F45" s="54">
        <v>89</v>
      </c>
      <c r="G45" s="54">
        <v>82</v>
      </c>
      <c r="H45" s="33">
        <f t="shared" si="14"/>
        <v>-7.8651685393258425E-2</v>
      </c>
      <c r="I45" s="54">
        <v>37</v>
      </c>
      <c r="J45" s="54">
        <v>34</v>
      </c>
      <c r="K45" s="33">
        <f t="shared" si="15"/>
        <v>-8.1081081081081086E-2</v>
      </c>
      <c r="L45" s="32"/>
      <c r="M45" s="48">
        <v>133</v>
      </c>
      <c r="N45" s="54">
        <v>90</v>
      </c>
      <c r="O45" s="54">
        <v>70</v>
      </c>
      <c r="P45" s="39">
        <f t="shared" si="16"/>
        <v>0.81203007518796988</v>
      </c>
      <c r="Q45" s="39">
        <f t="shared" si="17"/>
        <v>0.91111111111111109</v>
      </c>
      <c r="R45" s="40">
        <f t="shared" si="18"/>
        <v>0.48571428571428571</v>
      </c>
    </row>
    <row r="46" spans="1:18" ht="15.75" thickBot="1" x14ac:dyDescent="0.3">
      <c r="A46" s="75"/>
      <c r="B46" s="31" t="s">
        <v>14</v>
      </c>
      <c r="C46" s="47">
        <v>197</v>
      </c>
      <c r="D46" s="47">
        <v>176</v>
      </c>
      <c r="E46" s="12">
        <f t="shared" si="13"/>
        <v>-0.1065989847715736</v>
      </c>
      <c r="F46" s="63">
        <v>144</v>
      </c>
      <c r="G46" s="63">
        <v>133</v>
      </c>
      <c r="H46" s="13">
        <f t="shared" si="14"/>
        <v>-7.6388888888888895E-2</v>
      </c>
      <c r="I46" s="63">
        <v>65</v>
      </c>
      <c r="J46" s="63">
        <v>51</v>
      </c>
      <c r="K46" s="13">
        <f t="shared" si="15"/>
        <v>-0.2153846153846154</v>
      </c>
      <c r="L46" s="32"/>
      <c r="M46" s="47">
        <v>255</v>
      </c>
      <c r="N46" s="63">
        <v>177</v>
      </c>
      <c r="O46" s="63">
        <v>133</v>
      </c>
      <c r="P46" s="15">
        <f t="shared" si="16"/>
        <v>0.69019607843137254</v>
      </c>
      <c r="Q46" s="15">
        <f t="shared" si="17"/>
        <v>0.75141242937853103</v>
      </c>
      <c r="R46" s="16">
        <f t="shared" si="18"/>
        <v>0.38345864661654133</v>
      </c>
    </row>
    <row r="47" spans="1:18" ht="15.75" thickBot="1" x14ac:dyDescent="0.3">
      <c r="A47" s="73"/>
      <c r="B47" s="34" t="s">
        <v>15</v>
      </c>
      <c r="C47" s="55">
        <v>46</v>
      </c>
      <c r="D47" s="49">
        <v>52</v>
      </c>
      <c r="E47" s="56">
        <f t="shared" si="13"/>
        <v>0.13043478260869565</v>
      </c>
      <c r="F47" s="55">
        <v>20</v>
      </c>
      <c r="G47" s="55">
        <v>26</v>
      </c>
      <c r="H47" s="57">
        <f t="shared" si="14"/>
        <v>0.3</v>
      </c>
      <c r="I47" s="55">
        <v>8</v>
      </c>
      <c r="J47" s="55">
        <v>17</v>
      </c>
      <c r="K47" s="57">
        <f t="shared" si="15"/>
        <v>1.125</v>
      </c>
      <c r="L47" s="35"/>
      <c r="M47" s="49">
        <v>51</v>
      </c>
      <c r="N47" s="55">
        <v>28</v>
      </c>
      <c r="O47" s="55">
        <v>25</v>
      </c>
      <c r="P47" s="36">
        <f t="shared" si="16"/>
        <v>1.0196078431372548</v>
      </c>
      <c r="Q47" s="36">
        <f t="shared" si="17"/>
        <v>0.9285714285714286</v>
      </c>
      <c r="R47" s="37">
        <f t="shared" si="18"/>
        <v>0.68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14</v>
      </c>
      <c r="E48" s="53">
        <f t="shared" si="13"/>
        <v>0.4</v>
      </c>
      <c r="F48" s="54">
        <v>8</v>
      </c>
      <c r="G48" s="54">
        <v>10</v>
      </c>
      <c r="H48" s="33">
        <f t="shared" si="14"/>
        <v>0.25</v>
      </c>
      <c r="I48" s="54">
        <v>1</v>
      </c>
      <c r="J48" s="54">
        <v>4</v>
      </c>
      <c r="K48" s="5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1.2727272727272727</v>
      </c>
      <c r="Q48" s="39">
        <f t="shared" si="17"/>
        <v>1.25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20</v>
      </c>
      <c r="D49" s="47">
        <v>24</v>
      </c>
      <c r="E49" s="12">
        <f t="shared" si="13"/>
        <v>0.2</v>
      </c>
      <c r="F49" s="63">
        <v>15</v>
      </c>
      <c r="G49" s="63">
        <v>18</v>
      </c>
      <c r="H49" s="13">
        <f t="shared" si="14"/>
        <v>0.2</v>
      </c>
      <c r="I49" s="63">
        <v>4</v>
      </c>
      <c r="J49" s="63">
        <v>6</v>
      </c>
      <c r="K49" s="13">
        <f t="shared" si="15"/>
        <v>0.5</v>
      </c>
      <c r="L49" s="32"/>
      <c r="M49" s="47">
        <v>28</v>
      </c>
      <c r="N49" s="63">
        <v>24</v>
      </c>
      <c r="O49" s="63">
        <v>12</v>
      </c>
      <c r="P49" s="15">
        <f t="shared" si="16"/>
        <v>0.8571428571428571</v>
      </c>
      <c r="Q49" s="15">
        <f t="shared" si="17"/>
        <v>0.75</v>
      </c>
      <c r="R49" s="16">
        <f t="shared" si="18"/>
        <v>0.5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35</v>
      </c>
      <c r="E50" s="56">
        <f t="shared" si="13"/>
        <v>0.20689655172413793</v>
      </c>
      <c r="F50" s="55">
        <v>14</v>
      </c>
      <c r="G50" s="55">
        <v>17</v>
      </c>
      <c r="H50" s="57">
        <f t="shared" si="14"/>
        <v>0.21428571428571427</v>
      </c>
      <c r="I50" s="55">
        <v>4</v>
      </c>
      <c r="J50" s="55">
        <v>3</v>
      </c>
      <c r="K50" s="56">
        <f t="shared" si="15"/>
        <v>-0.25</v>
      </c>
      <c r="L50" s="35"/>
      <c r="M50" s="49">
        <v>30</v>
      </c>
      <c r="N50" s="55">
        <v>15</v>
      </c>
      <c r="O50" s="55">
        <v>12</v>
      </c>
      <c r="P50" s="36">
        <f t="shared" si="16"/>
        <v>1.1666666666666667</v>
      </c>
      <c r="Q50" s="36">
        <f t="shared" si="17"/>
        <v>1.1333333333333333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391</v>
      </c>
      <c r="D51" s="48">
        <v>354</v>
      </c>
      <c r="E51" s="53">
        <f t="shared" si="13"/>
        <v>-9.4629156010230184E-2</v>
      </c>
      <c r="F51" s="54">
        <v>348</v>
      </c>
      <c r="G51" s="54">
        <v>307</v>
      </c>
      <c r="H51" s="33">
        <f t="shared" si="14"/>
        <v>-0.11781609195402298</v>
      </c>
      <c r="I51" s="54">
        <v>111</v>
      </c>
      <c r="J51" s="54">
        <v>103</v>
      </c>
      <c r="K51" s="33">
        <f t="shared" si="15"/>
        <v>-7.2072072072072071E-2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0.60929432013769358</v>
      </c>
      <c r="Q51" s="39">
        <f t="shared" si="17"/>
        <v>0.6202020202020202</v>
      </c>
      <c r="R51" s="40">
        <f t="shared" si="18"/>
        <v>0.34105960264900664</v>
      </c>
    </row>
    <row r="52" spans="1:18" ht="15.75" thickBot="1" x14ac:dyDescent="0.3">
      <c r="A52" s="73"/>
      <c r="B52" s="34" t="s">
        <v>14</v>
      </c>
      <c r="C52" s="55">
        <v>744</v>
      </c>
      <c r="D52" s="49">
        <v>595</v>
      </c>
      <c r="E52" s="56">
        <f t="shared" si="13"/>
        <v>-0.20026881720430106</v>
      </c>
      <c r="F52" s="55">
        <v>656</v>
      </c>
      <c r="G52" s="55">
        <v>506</v>
      </c>
      <c r="H52" s="57">
        <f t="shared" si="14"/>
        <v>-0.22865853658536586</v>
      </c>
      <c r="I52" s="55">
        <v>231</v>
      </c>
      <c r="J52" s="55">
        <v>175</v>
      </c>
      <c r="K52" s="57">
        <f t="shared" si="15"/>
        <v>-0.24242424242424243</v>
      </c>
      <c r="L52" s="35"/>
      <c r="M52" s="49">
        <v>1254</v>
      </c>
      <c r="N52" s="55">
        <v>1103</v>
      </c>
      <c r="O52" s="55">
        <v>694</v>
      </c>
      <c r="P52" s="36">
        <f t="shared" si="16"/>
        <v>0.474481658692185</v>
      </c>
      <c r="Q52" s="36">
        <f t="shared" si="17"/>
        <v>0.45874886672710791</v>
      </c>
      <c r="R52" s="37">
        <f t="shared" si="18"/>
        <v>0.25216138328530258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2</v>
      </c>
      <c r="J53" s="64">
        <v>2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0.5</v>
      </c>
    </row>
    <row r="54" spans="1:18" ht="15.75" thickBot="1" x14ac:dyDescent="0.3">
      <c r="A54" s="73"/>
      <c r="B54" s="31" t="s">
        <v>14</v>
      </c>
      <c r="C54" s="63">
        <v>11</v>
      </c>
      <c r="D54" s="47">
        <v>20</v>
      </c>
      <c r="E54" s="12">
        <f t="shared" si="13"/>
        <v>0.81818181818181823</v>
      </c>
      <c r="F54" s="63">
        <v>6</v>
      </c>
      <c r="G54" s="63">
        <v>13</v>
      </c>
      <c r="H54" s="33">
        <f>(G54-F54)/F54</f>
        <v>1.1666666666666667</v>
      </c>
      <c r="I54" s="63">
        <v>3</v>
      </c>
      <c r="J54" s="63">
        <v>2</v>
      </c>
      <c r="K54" s="53">
        <f t="shared" si="15"/>
        <v>-0.33333333333333331</v>
      </c>
      <c r="L54" s="32"/>
      <c r="M54" s="47">
        <v>19</v>
      </c>
      <c r="N54" s="63">
        <v>14</v>
      </c>
      <c r="O54" s="63">
        <v>10</v>
      </c>
      <c r="P54" s="15">
        <f t="shared" si="16"/>
        <v>1.0526315789473684</v>
      </c>
      <c r="Q54" s="15">
        <f t="shared" si="17"/>
        <v>0.9285714285714286</v>
      </c>
      <c r="R54" s="16">
        <f t="shared" si="18"/>
        <v>0.2</v>
      </c>
    </row>
    <row r="55" spans="1:18" ht="15.75" thickBot="1" x14ac:dyDescent="0.3">
      <c r="A55" s="73"/>
      <c r="B55" s="34" t="s">
        <v>15</v>
      </c>
      <c r="C55" s="55">
        <v>10</v>
      </c>
      <c r="D55" s="49">
        <v>17</v>
      </c>
      <c r="E55" s="56">
        <f t="shared" si="13"/>
        <v>0.7</v>
      </c>
      <c r="F55" s="55">
        <v>5</v>
      </c>
      <c r="G55" s="55">
        <v>6</v>
      </c>
      <c r="H55" s="57">
        <f>(G55-F55)/F55</f>
        <v>0.2</v>
      </c>
      <c r="I55" s="55">
        <v>2</v>
      </c>
      <c r="J55" s="55">
        <v>2</v>
      </c>
      <c r="K55" s="56">
        <f t="shared" si="15"/>
        <v>0</v>
      </c>
      <c r="L55" s="35"/>
      <c r="M55" s="49">
        <v>11</v>
      </c>
      <c r="N55" s="55">
        <v>7</v>
      </c>
      <c r="O55" s="55">
        <v>7</v>
      </c>
      <c r="P55" s="36">
        <f t="shared" si="16"/>
        <v>1.5454545454545454</v>
      </c>
      <c r="Q55" s="36">
        <f t="shared" si="17"/>
        <v>0.8571428571428571</v>
      </c>
      <c r="R55" s="37">
        <f t="shared" si="18"/>
        <v>0.2857142857142857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0</v>
      </c>
      <c r="K56" s="53">
        <f t="shared" si="15"/>
        <v>-1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</v>
      </c>
    </row>
    <row r="57" spans="1:18" ht="15.75" thickBot="1" x14ac:dyDescent="0.3">
      <c r="A57" s="73"/>
      <c r="B57" s="34" t="s">
        <v>14</v>
      </c>
      <c r="C57" s="55">
        <v>17</v>
      </c>
      <c r="D57" s="49">
        <v>13</v>
      </c>
      <c r="E57" s="56">
        <f t="shared" si="13"/>
        <v>-0.23529411764705882</v>
      </c>
      <c r="F57" s="55">
        <v>10</v>
      </c>
      <c r="G57" s="55">
        <v>11</v>
      </c>
      <c r="H57" s="57">
        <f>(G57-F57)/F57</f>
        <v>0.1</v>
      </c>
      <c r="I57" s="55">
        <v>3</v>
      </c>
      <c r="J57" s="55">
        <v>3</v>
      </c>
      <c r="K57" s="57">
        <f t="shared" si="15"/>
        <v>0</v>
      </c>
      <c r="L57" s="42"/>
      <c r="M57" s="49">
        <v>37</v>
      </c>
      <c r="N57" s="55">
        <v>33</v>
      </c>
      <c r="O57" s="55">
        <v>22</v>
      </c>
      <c r="P57" s="36">
        <f t="shared" si="16"/>
        <v>0.35135135135135137</v>
      </c>
      <c r="Q57" s="36">
        <f t="shared" si="17"/>
        <v>0.33333333333333331</v>
      </c>
      <c r="R57" s="37">
        <f t="shared" si="18"/>
        <v>0.13636363636363635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5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0</v>
      </c>
      <c r="D59" s="49">
        <v>2</v>
      </c>
      <c r="E59" s="56">
        <v>0</v>
      </c>
      <c r="F59" s="55">
        <v>0</v>
      </c>
      <c r="G59" s="55">
        <v>1</v>
      </c>
      <c r="H59" s="56">
        <v>0</v>
      </c>
      <c r="I59" s="55">
        <v>0</v>
      </c>
      <c r="J59" s="55">
        <v>0</v>
      </c>
      <c r="K59" s="4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0.66666666666666663</v>
      </c>
      <c r="Q59" s="36">
        <f t="shared" ref="Q59:Q65" si="19">G59/N59</f>
        <v>0.33333333333333331</v>
      </c>
      <c r="R59" s="37">
        <f t="shared" si="18"/>
        <v>0</v>
      </c>
    </row>
    <row r="60" spans="1:18" ht="15.75" thickBot="1" x14ac:dyDescent="0.3">
      <c r="A60" s="73" t="s">
        <v>26</v>
      </c>
      <c r="B60" s="31" t="s">
        <v>13</v>
      </c>
      <c r="C60" s="54">
        <v>14</v>
      </c>
      <c r="D60" s="48">
        <v>20</v>
      </c>
      <c r="E60" s="53">
        <f t="shared" si="13"/>
        <v>0.42857142857142855</v>
      </c>
      <c r="F60" s="54">
        <v>13</v>
      </c>
      <c r="G60" s="54">
        <v>17</v>
      </c>
      <c r="H60" s="33">
        <f t="shared" ref="H60:H65" si="20">(G60-F60)/F60</f>
        <v>0.30769230769230771</v>
      </c>
      <c r="I60" s="54">
        <v>1</v>
      </c>
      <c r="J60" s="54">
        <v>7</v>
      </c>
      <c r="K60" s="53">
        <f t="shared" si="15"/>
        <v>6</v>
      </c>
      <c r="L60" s="41"/>
      <c r="M60" s="48">
        <v>28</v>
      </c>
      <c r="N60" s="54">
        <v>27</v>
      </c>
      <c r="O60" s="54">
        <v>14</v>
      </c>
      <c r="P60" s="39">
        <f t="shared" si="16"/>
        <v>0.7142857142857143</v>
      </c>
      <c r="Q60" s="39">
        <f t="shared" si="19"/>
        <v>0.62962962962962965</v>
      </c>
      <c r="R60" s="40">
        <f t="shared" si="18"/>
        <v>0.5</v>
      </c>
    </row>
    <row r="61" spans="1:18" ht="15.75" thickBot="1" x14ac:dyDescent="0.3">
      <c r="A61" s="73"/>
      <c r="B61" s="34" t="s">
        <v>14</v>
      </c>
      <c r="C61" s="55">
        <v>38</v>
      </c>
      <c r="D61" s="49">
        <v>44</v>
      </c>
      <c r="E61" s="56">
        <f t="shared" si="13"/>
        <v>0.15789473684210525</v>
      </c>
      <c r="F61" s="55">
        <v>34</v>
      </c>
      <c r="G61" s="55">
        <v>34</v>
      </c>
      <c r="H61" s="57">
        <f t="shared" si="20"/>
        <v>0</v>
      </c>
      <c r="I61" s="55">
        <v>8</v>
      </c>
      <c r="J61" s="55">
        <v>10</v>
      </c>
      <c r="K61" s="43">
        <f t="shared" si="15"/>
        <v>0.25</v>
      </c>
      <c r="L61" s="42"/>
      <c r="M61" s="49">
        <v>92</v>
      </c>
      <c r="N61" s="55">
        <v>83</v>
      </c>
      <c r="O61" s="55">
        <v>45</v>
      </c>
      <c r="P61" s="36">
        <f t="shared" si="16"/>
        <v>0.47826086956521741</v>
      </c>
      <c r="Q61" s="36">
        <f t="shared" si="19"/>
        <v>0.40963855421686746</v>
      </c>
      <c r="R61" s="37">
        <f t="shared" si="18"/>
        <v>0.22222222222222221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31</v>
      </c>
      <c r="E62" s="53">
        <f t="shared" si="13"/>
        <v>0.10714285714285714</v>
      </c>
      <c r="F62" s="54">
        <v>25</v>
      </c>
      <c r="G62" s="54">
        <v>28</v>
      </c>
      <c r="H62" s="33">
        <f t="shared" si="20"/>
        <v>0.12</v>
      </c>
      <c r="I62" s="54">
        <v>11</v>
      </c>
      <c r="J62" s="54">
        <v>4</v>
      </c>
      <c r="K62" s="53">
        <f t="shared" si="15"/>
        <v>-0.63636363636363635</v>
      </c>
      <c r="L62" s="41"/>
      <c r="M62" s="48">
        <v>30</v>
      </c>
      <c r="N62" s="54">
        <v>27</v>
      </c>
      <c r="O62" s="54">
        <v>12</v>
      </c>
      <c r="P62" s="39">
        <f t="shared" si="16"/>
        <v>1.0333333333333334</v>
      </c>
      <c r="Q62" s="39">
        <f t="shared" si="19"/>
        <v>1.037037037037037</v>
      </c>
      <c r="R62" s="40">
        <f t="shared" si="18"/>
        <v>0.33333333333333331</v>
      </c>
    </row>
    <row r="63" spans="1:18" ht="15.75" thickBot="1" x14ac:dyDescent="0.3">
      <c r="A63" s="73"/>
      <c r="B63" s="34" t="s">
        <v>14</v>
      </c>
      <c r="C63" s="55">
        <v>40</v>
      </c>
      <c r="D63" s="49">
        <v>43</v>
      </c>
      <c r="E63" s="56">
        <f t="shared" si="13"/>
        <v>7.4999999999999997E-2</v>
      </c>
      <c r="F63" s="55">
        <v>35</v>
      </c>
      <c r="G63" s="55">
        <v>36</v>
      </c>
      <c r="H63" s="57">
        <f t="shared" si="20"/>
        <v>2.8571428571428571E-2</v>
      </c>
      <c r="I63" s="55">
        <v>12</v>
      </c>
      <c r="J63" s="55">
        <v>6</v>
      </c>
      <c r="K63" s="57">
        <f t="shared" si="15"/>
        <v>-0.5</v>
      </c>
      <c r="L63" s="42"/>
      <c r="M63" s="49">
        <v>46</v>
      </c>
      <c r="N63" s="55">
        <v>41</v>
      </c>
      <c r="O63" s="55">
        <v>17</v>
      </c>
      <c r="P63" s="36">
        <f t="shared" si="16"/>
        <v>0.93478260869565222</v>
      </c>
      <c r="Q63" s="36">
        <f t="shared" si="19"/>
        <v>0.87804878048780488</v>
      </c>
      <c r="R63" s="37">
        <f t="shared" si="18"/>
        <v>0.35294117647058826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4</v>
      </c>
      <c r="E64" s="53">
        <v>0</v>
      </c>
      <c r="F64" s="54">
        <v>0</v>
      </c>
      <c r="G64" s="54">
        <v>3</v>
      </c>
      <c r="H64" s="33">
        <v>0</v>
      </c>
      <c r="I64" s="54">
        <v>0</v>
      </c>
      <c r="J64" s="54">
        <v>1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2</v>
      </c>
      <c r="Q64" s="39">
        <f t="shared" si="19"/>
        <v>1.5</v>
      </c>
      <c r="R64" s="40">
        <f t="shared" si="18"/>
        <v>0.5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4</v>
      </c>
      <c r="E65" s="56">
        <f t="shared" si="13"/>
        <v>3</v>
      </c>
      <c r="F65" s="55">
        <v>1</v>
      </c>
      <c r="G65" s="55">
        <v>3</v>
      </c>
      <c r="H65" s="57">
        <f t="shared" si="20"/>
        <v>2</v>
      </c>
      <c r="I65" s="55">
        <v>0</v>
      </c>
      <c r="J65" s="55">
        <v>1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0.66666666666666663</v>
      </c>
      <c r="Q65" s="36">
        <f t="shared" si="19"/>
        <v>0.5</v>
      </c>
      <c r="R65" s="37">
        <f t="shared" si="18"/>
        <v>0.2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73</v>
      </c>
      <c r="D6" s="8" t="s">
        <v>74</v>
      </c>
      <c r="E6" s="7" t="s">
        <v>33</v>
      </c>
      <c r="F6" s="7" t="s">
        <v>75</v>
      </c>
      <c r="G6" s="7" t="s">
        <v>76</v>
      </c>
      <c r="H6" s="7" t="s">
        <v>33</v>
      </c>
      <c r="I6" s="7" t="s">
        <v>77</v>
      </c>
      <c r="J6" s="7" t="s">
        <v>78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2716</v>
      </c>
      <c r="D7" s="62">
        <v>2586</v>
      </c>
      <c r="E7" s="12">
        <f t="shared" ref="E7:E15" si="0">(D7-C7)/C7</f>
        <v>-4.7864506627393229E-2</v>
      </c>
      <c r="F7" s="62">
        <v>2183</v>
      </c>
      <c r="G7" s="62">
        <v>1969</v>
      </c>
      <c r="H7" s="13">
        <f t="shared" ref="H7:H15" si="1">(G7-F7)/F7</f>
        <v>-9.8030233623453963E-2</v>
      </c>
      <c r="I7" s="62">
        <v>776</v>
      </c>
      <c r="J7" s="62">
        <v>664</v>
      </c>
      <c r="K7" s="13">
        <f t="shared" ref="K7:K15" si="2">(J7-I7)/I7</f>
        <v>-0.14432989690721648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0.69311176628249804</v>
      </c>
      <c r="Q7" s="15">
        <f t="shared" ref="Q7:Q15" si="4">G7/N7</f>
        <v>0.6631862579993264</v>
      </c>
      <c r="R7" s="16">
        <f t="shared" ref="R7:R15" si="5">J7/O7</f>
        <v>0.34873949579831931</v>
      </c>
    </row>
    <row r="8" spans="1:18" x14ac:dyDescent="0.25">
      <c r="A8" s="81" t="s">
        <v>4</v>
      </c>
      <c r="B8" s="82"/>
      <c r="C8" s="63">
        <v>458</v>
      </c>
      <c r="D8" s="63">
        <v>389</v>
      </c>
      <c r="E8" s="12">
        <f t="shared" si="0"/>
        <v>-0.15065502183406113</v>
      </c>
      <c r="F8" s="63">
        <v>366</v>
      </c>
      <c r="G8" s="63">
        <v>285</v>
      </c>
      <c r="H8" s="13">
        <f t="shared" si="1"/>
        <v>-0.22131147540983606</v>
      </c>
      <c r="I8" s="63">
        <v>146</v>
      </c>
      <c r="J8" s="63">
        <v>127</v>
      </c>
      <c r="K8" s="13">
        <f t="shared" si="2"/>
        <v>-0.13013698630136986</v>
      </c>
      <c r="L8" s="14"/>
      <c r="M8" s="63">
        <v>479</v>
      </c>
      <c r="N8" s="63">
        <v>323</v>
      </c>
      <c r="O8" s="63">
        <v>212</v>
      </c>
      <c r="P8" s="15">
        <f>D8/M8</f>
        <v>0.81210855949895611</v>
      </c>
      <c r="Q8" s="15">
        <f t="shared" si="4"/>
        <v>0.88235294117647056</v>
      </c>
      <c r="R8" s="16">
        <f t="shared" si="5"/>
        <v>0.59905660377358494</v>
      </c>
    </row>
    <row r="9" spans="1:18" x14ac:dyDescent="0.25">
      <c r="A9" s="81" t="s">
        <v>34</v>
      </c>
      <c r="B9" s="82"/>
      <c r="C9" s="63">
        <v>356</v>
      </c>
      <c r="D9" s="63">
        <v>309</v>
      </c>
      <c r="E9" s="12">
        <f t="shared" si="0"/>
        <v>-0.13202247191011235</v>
      </c>
      <c r="F9" s="63">
        <v>275</v>
      </c>
      <c r="G9" s="63">
        <v>229</v>
      </c>
      <c r="H9" s="13">
        <f t="shared" si="1"/>
        <v>-0.16727272727272727</v>
      </c>
      <c r="I9" s="63">
        <v>124</v>
      </c>
      <c r="J9" s="63">
        <v>113</v>
      </c>
      <c r="K9" s="13">
        <f t="shared" si="2"/>
        <v>-8.8709677419354843E-2</v>
      </c>
      <c r="L9" s="14"/>
      <c r="M9" s="63">
        <v>367</v>
      </c>
      <c r="N9" s="63">
        <v>237</v>
      </c>
      <c r="O9" s="63">
        <v>180</v>
      </c>
      <c r="P9" s="15">
        <f t="shared" si="3"/>
        <v>0.84196185286103542</v>
      </c>
      <c r="Q9" s="15">
        <f t="shared" si="4"/>
        <v>0.96624472573839659</v>
      </c>
      <c r="R9" s="16">
        <f t="shared" si="5"/>
        <v>0.62777777777777777</v>
      </c>
    </row>
    <row r="10" spans="1:18" x14ac:dyDescent="0.25">
      <c r="A10" s="81" t="s">
        <v>5</v>
      </c>
      <c r="B10" s="82"/>
      <c r="C10" s="63">
        <v>1760</v>
      </c>
      <c r="D10" s="63">
        <v>1743</v>
      </c>
      <c r="E10" s="12">
        <f t="shared" si="0"/>
        <v>-9.6590909090909088E-3</v>
      </c>
      <c r="F10" s="63">
        <v>1418</v>
      </c>
      <c r="G10" s="63">
        <v>1324</v>
      </c>
      <c r="H10" s="13">
        <f t="shared" si="1"/>
        <v>-6.6290550070521856E-2</v>
      </c>
      <c r="I10" s="63">
        <v>485</v>
      </c>
      <c r="J10" s="63">
        <v>440</v>
      </c>
      <c r="K10" s="13">
        <f t="shared" si="2"/>
        <v>-9.2783505154639179E-2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0.83277591973244147</v>
      </c>
      <c r="Q10" s="15">
        <f t="shared" si="4"/>
        <v>0.83218101822752988</v>
      </c>
      <c r="R10" s="16">
        <f t="shared" si="5"/>
        <v>0.44044044044044045</v>
      </c>
    </row>
    <row r="11" spans="1:18" x14ac:dyDescent="0.25">
      <c r="A11" s="81" t="s">
        <v>6</v>
      </c>
      <c r="B11" s="82"/>
      <c r="C11" s="62">
        <v>231</v>
      </c>
      <c r="D11" s="62">
        <v>202</v>
      </c>
      <c r="E11" s="12">
        <f t="shared" si="0"/>
        <v>-0.12554112554112554</v>
      </c>
      <c r="F11" s="62">
        <v>195</v>
      </c>
      <c r="G11" s="62">
        <v>160</v>
      </c>
      <c r="H11" s="13">
        <f t="shared" si="1"/>
        <v>-0.17948717948717949</v>
      </c>
      <c r="I11" s="62">
        <v>89</v>
      </c>
      <c r="J11" s="62">
        <v>76</v>
      </c>
      <c r="K11" s="13">
        <f t="shared" si="2"/>
        <v>-0.14606741573033707</v>
      </c>
      <c r="L11" s="14"/>
      <c r="M11" s="62">
        <v>538</v>
      </c>
      <c r="N11" s="62">
        <v>497</v>
      </c>
      <c r="O11" s="62">
        <v>371</v>
      </c>
      <c r="P11" s="15">
        <f t="shared" si="3"/>
        <v>0.37546468401486988</v>
      </c>
      <c r="Q11" s="15">
        <f t="shared" si="4"/>
        <v>0.32193158953722334</v>
      </c>
      <c r="R11" s="16">
        <f t="shared" si="5"/>
        <v>0.20485175202156333</v>
      </c>
    </row>
    <row r="12" spans="1:18" x14ac:dyDescent="0.25">
      <c r="A12" s="81" t="s">
        <v>7</v>
      </c>
      <c r="B12" s="82"/>
      <c r="C12" s="62">
        <v>661</v>
      </c>
      <c r="D12" s="62">
        <v>585</v>
      </c>
      <c r="E12" s="12">
        <f t="shared" si="0"/>
        <v>-0.11497730711043873</v>
      </c>
      <c r="F12" s="62">
        <v>525</v>
      </c>
      <c r="G12" s="62">
        <v>435</v>
      </c>
      <c r="H12" s="13">
        <f t="shared" si="1"/>
        <v>-0.17142857142857143</v>
      </c>
      <c r="I12" s="62">
        <v>179</v>
      </c>
      <c r="J12" s="62">
        <v>126</v>
      </c>
      <c r="K12" s="13">
        <f t="shared" si="2"/>
        <v>-0.29608938547486036</v>
      </c>
      <c r="L12" s="14"/>
      <c r="M12" s="62">
        <v>1042</v>
      </c>
      <c r="N12" s="62">
        <v>827</v>
      </c>
      <c r="O12" s="62">
        <v>483</v>
      </c>
      <c r="P12" s="15">
        <f t="shared" si="3"/>
        <v>0.56142034548944342</v>
      </c>
      <c r="Q12" s="15">
        <f t="shared" si="4"/>
        <v>0.5259975816203144</v>
      </c>
      <c r="R12" s="16">
        <f t="shared" si="5"/>
        <v>0.2608695652173913</v>
      </c>
    </row>
    <row r="13" spans="1:18" x14ac:dyDescent="0.25">
      <c r="A13" s="81" t="s">
        <v>8</v>
      </c>
      <c r="B13" s="82"/>
      <c r="C13" s="64">
        <v>64</v>
      </c>
      <c r="D13" s="64">
        <v>56</v>
      </c>
      <c r="E13" s="12">
        <f t="shared" si="0"/>
        <v>-0.125</v>
      </c>
      <c r="F13" s="64">
        <v>45</v>
      </c>
      <c r="G13" s="64">
        <v>50</v>
      </c>
      <c r="H13" s="13">
        <f t="shared" si="1"/>
        <v>0.1111111111111111</v>
      </c>
      <c r="I13" s="64">
        <v>23</v>
      </c>
      <c r="J13" s="64">
        <v>22</v>
      </c>
      <c r="K13" s="13">
        <f t="shared" si="2"/>
        <v>-4.3478260869565216E-2</v>
      </c>
      <c r="L13" s="14"/>
      <c r="M13" s="64">
        <v>58</v>
      </c>
      <c r="N13" s="64">
        <v>54</v>
      </c>
      <c r="O13" s="64">
        <v>51</v>
      </c>
      <c r="P13" s="15">
        <f t="shared" si="3"/>
        <v>0.96551724137931039</v>
      </c>
      <c r="Q13" s="15">
        <f t="shared" si="4"/>
        <v>0.92592592592592593</v>
      </c>
      <c r="R13" s="16">
        <f t="shared" si="5"/>
        <v>0.43137254901960786</v>
      </c>
    </row>
    <row r="14" spans="1:18" x14ac:dyDescent="0.25">
      <c r="A14" s="83" t="s">
        <v>9</v>
      </c>
      <c r="B14" s="84"/>
      <c r="C14" s="63">
        <v>827</v>
      </c>
      <c r="D14" s="63">
        <v>824</v>
      </c>
      <c r="E14" s="12">
        <f t="shared" si="0"/>
        <v>-3.6275695284159614E-3</v>
      </c>
      <c r="F14" s="63">
        <v>288</v>
      </c>
      <c r="G14" s="63">
        <v>287</v>
      </c>
      <c r="H14" s="13">
        <f t="shared" si="1"/>
        <v>-3.472222222222222E-3</v>
      </c>
      <c r="I14" s="63">
        <v>75</v>
      </c>
      <c r="J14" s="63">
        <v>91</v>
      </c>
      <c r="K14" s="13">
        <f t="shared" si="2"/>
        <v>0.21333333333333335</v>
      </c>
      <c r="L14" s="14"/>
      <c r="M14" s="63">
        <v>866</v>
      </c>
      <c r="N14" s="63">
        <v>327</v>
      </c>
      <c r="O14" s="63">
        <v>254</v>
      </c>
      <c r="P14" s="15">
        <f t="shared" si="3"/>
        <v>0.9515011547344111</v>
      </c>
      <c r="Q14" s="15">
        <f t="shared" si="4"/>
        <v>0.8776758409785933</v>
      </c>
      <c r="R14" s="16">
        <f t="shared" si="5"/>
        <v>0.35826771653543305</v>
      </c>
    </row>
    <row r="15" spans="1:18" x14ac:dyDescent="0.25">
      <c r="A15" s="85" t="s">
        <v>10</v>
      </c>
      <c r="B15" s="86"/>
      <c r="C15" s="59">
        <f>C7+C14</f>
        <v>3543</v>
      </c>
      <c r="D15" s="60">
        <f>D7+D14</f>
        <v>3410</v>
      </c>
      <c r="E15" s="17">
        <f t="shared" si="0"/>
        <v>-3.7538808918995199E-2</v>
      </c>
      <c r="F15" s="59">
        <f>F7+F14</f>
        <v>2471</v>
      </c>
      <c r="G15" s="59">
        <f>G7+G14</f>
        <v>2256</v>
      </c>
      <c r="H15" s="18">
        <f t="shared" si="1"/>
        <v>-8.7009307972480771E-2</v>
      </c>
      <c r="I15" s="59">
        <f>I7+I14</f>
        <v>851</v>
      </c>
      <c r="J15" s="59">
        <f>J7+J14</f>
        <v>755</v>
      </c>
      <c r="K15" s="17">
        <f t="shared" si="2"/>
        <v>-0.11280846063454759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0.74178812268871008</v>
      </c>
      <c r="Q15" s="21">
        <f t="shared" si="4"/>
        <v>0.68446601941747576</v>
      </c>
      <c r="R15" s="22">
        <f t="shared" si="5"/>
        <v>0.34986098239110286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1920</v>
      </c>
      <c r="D17" s="62">
        <v>1902</v>
      </c>
      <c r="E17" s="12">
        <f t="shared" ref="E17:E25" si="6">(D17-C17)/C17</f>
        <v>-9.3749999999999997E-3</v>
      </c>
      <c r="F17" s="62">
        <v>1489</v>
      </c>
      <c r="G17" s="62">
        <v>1397</v>
      </c>
      <c r="H17" s="13">
        <f t="shared" ref="H17:H25" si="7">(G17-F17)/F17</f>
        <v>-6.178643384822028E-2</v>
      </c>
      <c r="I17" s="62">
        <v>542</v>
      </c>
      <c r="J17" s="62">
        <v>478</v>
      </c>
      <c r="K17" s="13">
        <f t="shared" ref="K17:K25" si="8">(J17-I17)/I17</f>
        <v>-0.11808118081180811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0.83641160949868076</v>
      </c>
      <c r="Q17" s="15">
        <f t="shared" ref="Q17:Q25" si="10">G17/N17</f>
        <v>0.8285883748517201</v>
      </c>
      <c r="R17" s="16">
        <f t="shared" ref="R17:R25" si="11">J17/O17</f>
        <v>0.43063063063063062</v>
      </c>
    </row>
    <row r="18" spans="1:18" x14ac:dyDescent="0.25">
      <c r="A18" s="81" t="s">
        <v>4</v>
      </c>
      <c r="B18" s="82"/>
      <c r="C18" s="63">
        <v>400</v>
      </c>
      <c r="D18" s="63">
        <v>326</v>
      </c>
      <c r="E18" s="12">
        <f t="shared" si="6"/>
        <v>-0.185</v>
      </c>
      <c r="F18" s="63">
        <v>318</v>
      </c>
      <c r="G18" s="63">
        <v>234</v>
      </c>
      <c r="H18" s="13">
        <f t="shared" si="7"/>
        <v>-0.26415094339622641</v>
      </c>
      <c r="I18" s="63">
        <v>127</v>
      </c>
      <c r="J18" s="63">
        <v>110</v>
      </c>
      <c r="K18" s="13">
        <f t="shared" si="8"/>
        <v>-0.13385826771653545</v>
      </c>
      <c r="L18" s="14"/>
      <c r="M18" s="63">
        <v>408</v>
      </c>
      <c r="N18" s="63">
        <v>274</v>
      </c>
      <c r="O18" s="63">
        <v>175</v>
      </c>
      <c r="P18" s="15">
        <f>D18/M18</f>
        <v>0.7990196078431373</v>
      </c>
      <c r="Q18" s="15">
        <f t="shared" si="10"/>
        <v>0.85401459854014594</v>
      </c>
      <c r="R18" s="16">
        <f t="shared" si="11"/>
        <v>0.62857142857142856</v>
      </c>
    </row>
    <row r="19" spans="1:18" x14ac:dyDescent="0.25">
      <c r="A19" s="81" t="s">
        <v>34</v>
      </c>
      <c r="B19" s="82"/>
      <c r="C19" s="63">
        <v>311</v>
      </c>
      <c r="D19" s="63">
        <v>262</v>
      </c>
      <c r="E19" s="12">
        <f t="shared" si="6"/>
        <v>-0.15755627009646303</v>
      </c>
      <c r="F19" s="63">
        <v>239</v>
      </c>
      <c r="G19" s="63">
        <v>190</v>
      </c>
      <c r="H19" s="13">
        <f t="shared" si="7"/>
        <v>-0.20502092050209206</v>
      </c>
      <c r="I19" s="63">
        <v>112</v>
      </c>
      <c r="J19" s="63">
        <v>100</v>
      </c>
      <c r="K19" s="13">
        <f t="shared" si="8"/>
        <v>-0.10714285714285714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0.83174603174603179</v>
      </c>
      <c r="Q19" s="15">
        <f t="shared" si="10"/>
        <v>0.93137254901960786</v>
      </c>
      <c r="R19" s="16">
        <f t="shared" si="11"/>
        <v>0.64935064935064934</v>
      </c>
    </row>
    <row r="20" spans="1:18" x14ac:dyDescent="0.25">
      <c r="A20" s="81" t="s">
        <v>5</v>
      </c>
      <c r="B20" s="82"/>
      <c r="C20" s="63">
        <v>1335</v>
      </c>
      <c r="D20" s="63">
        <v>1343</v>
      </c>
      <c r="E20" s="12">
        <f t="shared" si="6"/>
        <v>5.9925093632958804E-3</v>
      </c>
      <c r="F20" s="63">
        <v>1045</v>
      </c>
      <c r="G20" s="63">
        <v>975</v>
      </c>
      <c r="H20" s="13">
        <f t="shared" si="7"/>
        <v>-6.6985645933014357E-2</v>
      </c>
      <c r="I20" s="63">
        <v>371</v>
      </c>
      <c r="J20" s="63">
        <v>331</v>
      </c>
      <c r="K20" s="13">
        <f t="shared" si="8"/>
        <v>-0.1078167115902965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0.93654114365411434</v>
      </c>
      <c r="Q20" s="15">
        <f t="shared" si="10"/>
        <v>0.94936708860759489</v>
      </c>
      <c r="R20" s="16">
        <f t="shared" si="11"/>
        <v>0.5</v>
      </c>
    </row>
    <row r="21" spans="1:18" x14ac:dyDescent="0.25">
      <c r="A21" s="81" t="s">
        <v>6</v>
      </c>
      <c r="B21" s="82"/>
      <c r="C21" s="62">
        <v>96</v>
      </c>
      <c r="D21" s="62">
        <v>92</v>
      </c>
      <c r="E21" s="12">
        <f t="shared" si="6"/>
        <v>-4.1666666666666664E-2</v>
      </c>
      <c r="F21" s="62">
        <v>81</v>
      </c>
      <c r="G21" s="62">
        <v>75</v>
      </c>
      <c r="H21" s="13">
        <f t="shared" si="7"/>
        <v>-7.407407407407407E-2</v>
      </c>
      <c r="I21" s="62">
        <v>36</v>
      </c>
      <c r="J21" s="62">
        <v>29</v>
      </c>
      <c r="K21" s="13">
        <f t="shared" si="8"/>
        <v>-0.19444444444444445</v>
      </c>
      <c r="L21" s="14"/>
      <c r="M21" s="62">
        <v>204</v>
      </c>
      <c r="N21" s="62">
        <v>185</v>
      </c>
      <c r="O21" s="62">
        <v>140</v>
      </c>
      <c r="P21" s="15">
        <f t="shared" si="12"/>
        <v>0.45098039215686275</v>
      </c>
      <c r="Q21" s="15">
        <f t="shared" si="10"/>
        <v>0.40540540540540543</v>
      </c>
      <c r="R21" s="16">
        <f t="shared" si="11"/>
        <v>0.20714285714285716</v>
      </c>
    </row>
    <row r="22" spans="1:18" x14ac:dyDescent="0.25">
      <c r="A22" s="81" t="s">
        <v>7</v>
      </c>
      <c r="B22" s="82"/>
      <c r="C22" s="62">
        <v>436</v>
      </c>
      <c r="D22" s="62">
        <v>416</v>
      </c>
      <c r="E22" s="12">
        <f t="shared" si="6"/>
        <v>-4.5871559633027525E-2</v>
      </c>
      <c r="F22" s="62">
        <v>322</v>
      </c>
      <c r="G22" s="62">
        <v>298</v>
      </c>
      <c r="H22" s="13">
        <f t="shared" si="7"/>
        <v>-7.4534161490683232E-2</v>
      </c>
      <c r="I22" s="62">
        <v>112</v>
      </c>
      <c r="J22" s="62">
        <v>97</v>
      </c>
      <c r="K22" s="13">
        <f t="shared" si="8"/>
        <v>-0.13392857142857142</v>
      </c>
      <c r="L22" s="14"/>
      <c r="M22" s="62">
        <v>586</v>
      </c>
      <c r="N22" s="62">
        <v>426</v>
      </c>
      <c r="O22" s="62">
        <v>263</v>
      </c>
      <c r="P22" s="15">
        <f t="shared" si="12"/>
        <v>0.70989761092150172</v>
      </c>
      <c r="Q22" s="15">
        <f t="shared" si="10"/>
        <v>0.69953051643192488</v>
      </c>
      <c r="R22" s="16">
        <f t="shared" si="11"/>
        <v>0.36882129277566539</v>
      </c>
    </row>
    <row r="23" spans="1:18" x14ac:dyDescent="0.25">
      <c r="A23" s="81" t="s">
        <v>8</v>
      </c>
      <c r="B23" s="82"/>
      <c r="C23" s="64">
        <v>53</v>
      </c>
      <c r="D23" s="64">
        <v>51</v>
      </c>
      <c r="E23" s="12">
        <f t="shared" si="6"/>
        <v>-3.7735849056603772E-2</v>
      </c>
      <c r="F23" s="64">
        <v>41</v>
      </c>
      <c r="G23" s="64">
        <v>49</v>
      </c>
      <c r="H23" s="13">
        <f t="shared" si="7"/>
        <v>0.1951219512195122</v>
      </c>
      <c r="I23" s="64">
        <v>23</v>
      </c>
      <c r="J23" s="64">
        <v>21</v>
      </c>
      <c r="K23" s="13">
        <f t="shared" si="8"/>
        <v>-8.6956521739130432E-2</v>
      </c>
      <c r="L23" s="14"/>
      <c r="M23" s="64">
        <v>50</v>
      </c>
      <c r="N23" s="64">
        <v>48</v>
      </c>
      <c r="O23" s="64">
        <v>45</v>
      </c>
      <c r="P23" s="15">
        <f t="shared" si="12"/>
        <v>1.02</v>
      </c>
      <c r="Q23" s="15">
        <f t="shared" si="10"/>
        <v>1.0208333333333333</v>
      </c>
      <c r="R23" s="16">
        <f t="shared" si="11"/>
        <v>0.46666666666666667</v>
      </c>
    </row>
    <row r="24" spans="1:18" x14ac:dyDescent="0.25">
      <c r="A24" s="83" t="s">
        <v>9</v>
      </c>
      <c r="B24" s="84"/>
      <c r="C24" s="63">
        <v>817</v>
      </c>
      <c r="D24" s="63">
        <v>796</v>
      </c>
      <c r="E24" s="12">
        <f t="shared" si="6"/>
        <v>-2.5703794369645042E-2</v>
      </c>
      <c r="F24" s="63">
        <v>283</v>
      </c>
      <c r="G24" s="63">
        <v>278</v>
      </c>
      <c r="H24" s="13">
        <f t="shared" si="7"/>
        <v>-1.7667844522968199E-2</v>
      </c>
      <c r="I24" s="63">
        <v>73</v>
      </c>
      <c r="J24" s="63">
        <v>90</v>
      </c>
      <c r="K24" s="13">
        <f t="shared" si="8"/>
        <v>0.23287671232876711</v>
      </c>
      <c r="L24" s="14"/>
      <c r="M24" s="63">
        <v>855</v>
      </c>
      <c r="N24" s="63">
        <v>320</v>
      </c>
      <c r="O24" s="63">
        <v>247</v>
      </c>
      <c r="P24" s="15">
        <f t="shared" si="12"/>
        <v>0.9309941520467836</v>
      </c>
      <c r="Q24" s="15">
        <f t="shared" si="10"/>
        <v>0.86875000000000002</v>
      </c>
      <c r="R24" s="16">
        <f t="shared" si="11"/>
        <v>0.36437246963562753</v>
      </c>
    </row>
    <row r="25" spans="1:18" x14ac:dyDescent="0.25">
      <c r="A25" s="85" t="s">
        <v>71</v>
      </c>
      <c r="B25" s="86"/>
      <c r="C25" s="59">
        <f>C17+C24</f>
        <v>2737</v>
      </c>
      <c r="D25" s="60">
        <f>D17+D24</f>
        <v>2698</v>
      </c>
      <c r="E25" s="17">
        <f t="shared" si="6"/>
        <v>-1.4249177932042383E-2</v>
      </c>
      <c r="F25" s="59">
        <f>F17+F24</f>
        <v>1772</v>
      </c>
      <c r="G25" s="59">
        <f>G17+G24</f>
        <v>1675</v>
      </c>
      <c r="H25" s="18">
        <f t="shared" si="7"/>
        <v>-5.4740406320541758E-2</v>
      </c>
      <c r="I25" s="59">
        <f>I17+I24</f>
        <v>615</v>
      </c>
      <c r="J25" s="59">
        <f>J17+J24</f>
        <v>568</v>
      </c>
      <c r="K25" s="17">
        <f t="shared" si="8"/>
        <v>-7.642276422764227E-2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0.86225631192074148</v>
      </c>
      <c r="Q25" s="21">
        <f t="shared" si="10"/>
        <v>0.83499501495513462</v>
      </c>
      <c r="R25" s="22">
        <f t="shared" si="11"/>
        <v>0.41857037582903461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359</v>
      </c>
      <c r="D27" s="47">
        <v>361</v>
      </c>
      <c r="E27" s="12">
        <f t="shared" ref="E27:E65" si="13">(D27-C27)/C27</f>
        <v>5.5710306406685237E-3</v>
      </c>
      <c r="F27" s="63">
        <v>283</v>
      </c>
      <c r="G27" s="63">
        <v>265</v>
      </c>
      <c r="H27" s="13">
        <f t="shared" ref="H27:H53" si="14">(G27-F27)/F27</f>
        <v>-6.3604240282685506E-2</v>
      </c>
      <c r="I27" s="63">
        <v>124</v>
      </c>
      <c r="J27" s="63">
        <v>101</v>
      </c>
      <c r="K27" s="13">
        <f t="shared" ref="K27:K63" si="15">(J27-I27)/I27</f>
        <v>-0.18548387096774194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0.93523316062176165</v>
      </c>
      <c r="Q27" s="15">
        <f t="shared" ref="Q27:Q57" si="17">G27/N27</f>
        <v>0.91379310344827591</v>
      </c>
      <c r="R27" s="16">
        <f t="shared" ref="R27:R65" si="18">J27/O27</f>
        <v>0.53723404255319152</v>
      </c>
    </row>
    <row r="28" spans="1:18" x14ac:dyDescent="0.25">
      <c r="A28" s="79"/>
      <c r="B28" s="31" t="s">
        <v>14</v>
      </c>
      <c r="C28" s="54">
        <v>492</v>
      </c>
      <c r="D28" s="48">
        <v>512</v>
      </c>
      <c r="E28" s="53">
        <f t="shared" si="13"/>
        <v>4.065040650406504E-2</v>
      </c>
      <c r="F28" s="54">
        <v>381</v>
      </c>
      <c r="G28" s="54">
        <v>376</v>
      </c>
      <c r="H28" s="33">
        <f t="shared" si="14"/>
        <v>-1.3123359580052493E-2</v>
      </c>
      <c r="I28" s="54">
        <v>155</v>
      </c>
      <c r="J28" s="54">
        <v>126</v>
      </c>
      <c r="K28" s="13">
        <f t="shared" si="15"/>
        <v>-0.18709677419354839</v>
      </c>
      <c r="L28" s="32"/>
      <c r="M28" s="48">
        <v>556</v>
      </c>
      <c r="N28" s="54">
        <v>418</v>
      </c>
      <c r="O28" s="54">
        <v>259</v>
      </c>
      <c r="P28" s="15">
        <f t="shared" si="16"/>
        <v>0.92086330935251803</v>
      </c>
      <c r="Q28" s="15">
        <f t="shared" si="17"/>
        <v>0.8995215311004785</v>
      </c>
      <c r="R28" s="16">
        <f t="shared" si="18"/>
        <v>0.48648648648648651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159</v>
      </c>
      <c r="E29" s="56">
        <f t="shared" si="13"/>
        <v>-6.2500000000000003E-3</v>
      </c>
      <c r="F29" s="55">
        <v>68</v>
      </c>
      <c r="G29" s="55">
        <v>44</v>
      </c>
      <c r="H29" s="57">
        <f t="shared" si="14"/>
        <v>-0.35294117647058826</v>
      </c>
      <c r="I29" s="55">
        <v>8</v>
      </c>
      <c r="J29" s="55">
        <v>8</v>
      </c>
      <c r="K29" s="57">
        <f t="shared" si="15"/>
        <v>0</v>
      </c>
      <c r="L29" s="35"/>
      <c r="M29" s="49">
        <v>166</v>
      </c>
      <c r="N29" s="55">
        <v>63</v>
      </c>
      <c r="O29" s="55">
        <v>44</v>
      </c>
      <c r="P29" s="36">
        <f t="shared" si="16"/>
        <v>0.95783132530120485</v>
      </c>
      <c r="Q29" s="36">
        <f t="shared" si="17"/>
        <v>0.69841269841269837</v>
      </c>
      <c r="R29" s="37">
        <f t="shared" si="18"/>
        <v>0.18181818181818182</v>
      </c>
    </row>
    <row r="30" spans="1:18" ht="15.75" thickBot="1" x14ac:dyDescent="0.3">
      <c r="A30" s="75" t="s">
        <v>16</v>
      </c>
      <c r="B30" s="31" t="s">
        <v>13</v>
      </c>
      <c r="C30" s="54">
        <v>271</v>
      </c>
      <c r="D30" s="48">
        <v>265</v>
      </c>
      <c r="E30" s="53">
        <f t="shared" si="13"/>
        <v>-2.2140221402214021E-2</v>
      </c>
      <c r="F30" s="54">
        <v>213</v>
      </c>
      <c r="G30" s="54">
        <v>201</v>
      </c>
      <c r="H30" s="33">
        <f t="shared" si="14"/>
        <v>-5.6338028169014086E-2</v>
      </c>
      <c r="I30" s="54">
        <v>71</v>
      </c>
      <c r="J30" s="54">
        <v>50</v>
      </c>
      <c r="K30" s="33">
        <f t="shared" si="15"/>
        <v>-0.29577464788732394</v>
      </c>
      <c r="L30" s="32"/>
      <c r="M30" s="48">
        <v>293</v>
      </c>
      <c r="N30" s="54">
        <v>214</v>
      </c>
      <c r="O30" s="54">
        <v>139</v>
      </c>
      <c r="P30" s="39">
        <f t="shared" si="16"/>
        <v>0.90443686006825941</v>
      </c>
      <c r="Q30" s="39">
        <f t="shared" si="17"/>
        <v>0.93925233644859818</v>
      </c>
      <c r="R30" s="40">
        <f t="shared" si="18"/>
        <v>0.35971223021582732</v>
      </c>
    </row>
    <row r="31" spans="1:18" ht="15.75" thickBot="1" x14ac:dyDescent="0.3">
      <c r="A31" s="75"/>
      <c r="B31" s="31" t="s">
        <v>14</v>
      </c>
      <c r="C31" s="47">
        <v>420</v>
      </c>
      <c r="D31" s="47">
        <v>389</v>
      </c>
      <c r="E31" s="12">
        <f t="shared" si="13"/>
        <v>-7.3809523809523811E-2</v>
      </c>
      <c r="F31" s="63">
        <v>329</v>
      </c>
      <c r="G31" s="63">
        <v>290</v>
      </c>
      <c r="H31" s="13">
        <f t="shared" si="14"/>
        <v>-0.11854103343465046</v>
      </c>
      <c r="I31" s="63">
        <v>120</v>
      </c>
      <c r="J31" s="63">
        <v>86</v>
      </c>
      <c r="K31" s="13">
        <f t="shared" si="15"/>
        <v>-0.28333333333333333</v>
      </c>
      <c r="L31" s="32"/>
      <c r="M31" s="47">
        <v>520</v>
      </c>
      <c r="N31" s="63">
        <v>393</v>
      </c>
      <c r="O31" s="63">
        <v>262</v>
      </c>
      <c r="P31" s="15">
        <f t="shared" si="16"/>
        <v>0.74807692307692308</v>
      </c>
      <c r="Q31" s="15">
        <f t="shared" si="17"/>
        <v>0.7379134860050891</v>
      </c>
      <c r="R31" s="16">
        <f t="shared" si="18"/>
        <v>0.3282442748091603</v>
      </c>
    </row>
    <row r="32" spans="1:18" ht="15.75" thickBot="1" x14ac:dyDescent="0.3">
      <c r="A32" s="73"/>
      <c r="B32" s="34" t="s">
        <v>15</v>
      </c>
      <c r="C32" s="55">
        <v>187</v>
      </c>
      <c r="D32" s="49">
        <v>165</v>
      </c>
      <c r="E32" s="56">
        <f t="shared" si="13"/>
        <v>-0.11764705882352941</v>
      </c>
      <c r="F32" s="55">
        <v>58</v>
      </c>
      <c r="G32" s="55">
        <v>70</v>
      </c>
      <c r="H32" s="57">
        <f t="shared" si="14"/>
        <v>0.20689655172413793</v>
      </c>
      <c r="I32" s="55">
        <v>11</v>
      </c>
      <c r="J32" s="55">
        <v>20</v>
      </c>
      <c r="K32" s="57">
        <f t="shared" si="15"/>
        <v>0.81818181818181823</v>
      </c>
      <c r="L32" s="35"/>
      <c r="M32" s="49">
        <v>189</v>
      </c>
      <c r="N32" s="55">
        <v>66</v>
      </c>
      <c r="O32" s="55">
        <v>46</v>
      </c>
      <c r="P32" s="36">
        <f t="shared" si="16"/>
        <v>0.87301587301587302</v>
      </c>
      <c r="Q32" s="36">
        <f t="shared" si="17"/>
        <v>1.0606060606060606</v>
      </c>
      <c r="R32" s="37">
        <f t="shared" si="18"/>
        <v>0.43478260869565216</v>
      </c>
    </row>
    <row r="33" spans="1:18" ht="15.75" thickBot="1" x14ac:dyDescent="0.3">
      <c r="A33" s="75" t="s">
        <v>17</v>
      </c>
      <c r="B33" s="31" t="s">
        <v>13</v>
      </c>
      <c r="C33" s="54">
        <v>322</v>
      </c>
      <c r="D33" s="48">
        <v>338</v>
      </c>
      <c r="E33" s="53">
        <f t="shared" si="13"/>
        <v>4.9689440993788817E-2</v>
      </c>
      <c r="F33" s="54">
        <v>251</v>
      </c>
      <c r="G33" s="54">
        <v>224</v>
      </c>
      <c r="H33" s="33">
        <f t="shared" si="14"/>
        <v>-0.10756972111553785</v>
      </c>
      <c r="I33" s="54">
        <v>65</v>
      </c>
      <c r="J33" s="54">
        <v>77</v>
      </c>
      <c r="K33" s="33">
        <f t="shared" si="15"/>
        <v>0.18461538461538463</v>
      </c>
      <c r="L33" s="32"/>
      <c r="M33" s="48">
        <v>331</v>
      </c>
      <c r="N33" s="54">
        <v>223</v>
      </c>
      <c r="O33" s="54">
        <v>126</v>
      </c>
      <c r="P33" s="39">
        <f t="shared" si="16"/>
        <v>1.0211480362537764</v>
      </c>
      <c r="Q33" s="39">
        <f t="shared" si="17"/>
        <v>1.0044843049327354</v>
      </c>
      <c r="R33" s="40">
        <f t="shared" si="18"/>
        <v>0.61111111111111116</v>
      </c>
    </row>
    <row r="34" spans="1:18" ht="15.75" thickBot="1" x14ac:dyDescent="0.3">
      <c r="A34" s="75"/>
      <c r="B34" s="31" t="s">
        <v>14</v>
      </c>
      <c r="C34" s="47">
        <v>436</v>
      </c>
      <c r="D34" s="47">
        <v>437</v>
      </c>
      <c r="E34" s="12">
        <f t="shared" si="13"/>
        <v>2.2935779816513763E-3</v>
      </c>
      <c r="F34" s="63">
        <v>341</v>
      </c>
      <c r="G34" s="63">
        <v>308</v>
      </c>
      <c r="H34" s="13">
        <f t="shared" si="14"/>
        <v>-9.6774193548387094E-2</v>
      </c>
      <c r="I34" s="63">
        <v>90</v>
      </c>
      <c r="J34" s="63">
        <v>114</v>
      </c>
      <c r="K34" s="13">
        <f t="shared" si="15"/>
        <v>0.26666666666666666</v>
      </c>
      <c r="L34" s="32"/>
      <c r="M34" s="47">
        <v>487</v>
      </c>
      <c r="N34" s="63">
        <v>349</v>
      </c>
      <c r="O34" s="63">
        <v>209</v>
      </c>
      <c r="P34" s="15">
        <f t="shared" si="16"/>
        <v>0.89733059548254623</v>
      </c>
      <c r="Q34" s="15">
        <f t="shared" si="17"/>
        <v>0.88252148997134672</v>
      </c>
      <c r="R34" s="16">
        <f t="shared" si="18"/>
        <v>0.54545454545454541</v>
      </c>
    </row>
    <row r="35" spans="1:18" ht="15.75" thickBot="1" x14ac:dyDescent="0.3">
      <c r="A35" s="73"/>
      <c r="B35" s="34" t="s">
        <v>15</v>
      </c>
      <c r="C35" s="55">
        <v>221</v>
      </c>
      <c r="D35" s="49">
        <v>206</v>
      </c>
      <c r="E35" s="56">
        <f t="shared" si="13"/>
        <v>-6.7873303167420809E-2</v>
      </c>
      <c r="F35" s="55">
        <v>57</v>
      </c>
      <c r="G35" s="55">
        <v>47</v>
      </c>
      <c r="H35" s="57">
        <f t="shared" si="14"/>
        <v>-0.17543859649122806</v>
      </c>
      <c r="I35" s="55">
        <v>7</v>
      </c>
      <c r="J35" s="55">
        <v>7</v>
      </c>
      <c r="K35" s="57">
        <f t="shared" si="15"/>
        <v>0</v>
      </c>
      <c r="L35" s="35"/>
      <c r="M35" s="49">
        <v>224</v>
      </c>
      <c r="N35" s="55">
        <v>51</v>
      </c>
      <c r="O35" s="55">
        <v>43</v>
      </c>
      <c r="P35" s="36">
        <f t="shared" si="16"/>
        <v>0.9196428571428571</v>
      </c>
      <c r="Q35" s="36">
        <f t="shared" si="17"/>
        <v>0.92156862745098034</v>
      </c>
      <c r="R35" s="37">
        <f t="shared" si="18"/>
        <v>0.16279069767441862</v>
      </c>
    </row>
    <row r="36" spans="1:18" ht="15.75" thickBot="1" x14ac:dyDescent="0.3">
      <c r="A36" s="75" t="s">
        <v>18</v>
      </c>
      <c r="B36" s="31" t="s">
        <v>13</v>
      </c>
      <c r="C36" s="48">
        <v>176</v>
      </c>
      <c r="D36" s="48">
        <v>189</v>
      </c>
      <c r="E36" s="53">
        <f t="shared" si="13"/>
        <v>7.3863636363636367E-2</v>
      </c>
      <c r="F36" s="54">
        <v>141</v>
      </c>
      <c r="G36" s="54">
        <v>131</v>
      </c>
      <c r="H36" s="33">
        <f t="shared" si="14"/>
        <v>-7.0921985815602842E-2</v>
      </c>
      <c r="I36" s="54">
        <v>53</v>
      </c>
      <c r="J36" s="54">
        <v>45</v>
      </c>
      <c r="K36" s="33">
        <f t="shared" si="15"/>
        <v>-0.15094339622641509</v>
      </c>
      <c r="L36" s="32"/>
      <c r="M36" s="48">
        <v>200</v>
      </c>
      <c r="N36" s="54">
        <v>149</v>
      </c>
      <c r="O36" s="54">
        <v>104</v>
      </c>
      <c r="P36" s="39">
        <f t="shared" si="16"/>
        <v>0.94499999999999995</v>
      </c>
      <c r="Q36" s="39">
        <f t="shared" si="17"/>
        <v>0.87919463087248317</v>
      </c>
      <c r="R36" s="40">
        <f t="shared" si="18"/>
        <v>0.43269230769230771</v>
      </c>
    </row>
    <row r="37" spans="1:18" ht="15.75" thickBot="1" x14ac:dyDescent="0.3">
      <c r="A37" s="75"/>
      <c r="B37" s="31" t="s">
        <v>14</v>
      </c>
      <c r="C37" s="47">
        <v>249</v>
      </c>
      <c r="D37" s="47">
        <v>250</v>
      </c>
      <c r="E37" s="12">
        <f t="shared" si="13"/>
        <v>4.0160642570281121E-3</v>
      </c>
      <c r="F37" s="63">
        <v>201</v>
      </c>
      <c r="G37" s="63">
        <v>186</v>
      </c>
      <c r="H37" s="13">
        <f t="shared" si="14"/>
        <v>-7.4626865671641784E-2</v>
      </c>
      <c r="I37" s="63">
        <v>79</v>
      </c>
      <c r="J37" s="63">
        <v>68</v>
      </c>
      <c r="K37" s="13">
        <f t="shared" si="15"/>
        <v>-0.13924050632911392</v>
      </c>
      <c r="L37" s="32"/>
      <c r="M37" s="47">
        <v>298</v>
      </c>
      <c r="N37" s="63">
        <v>231</v>
      </c>
      <c r="O37" s="63">
        <v>168</v>
      </c>
      <c r="P37" s="15">
        <f t="shared" si="16"/>
        <v>0.83892617449664431</v>
      </c>
      <c r="Q37" s="15">
        <f t="shared" si="17"/>
        <v>0.80519480519480524</v>
      </c>
      <c r="R37" s="16">
        <f t="shared" si="18"/>
        <v>0.40476190476190477</v>
      </c>
    </row>
    <row r="38" spans="1:18" ht="15.75" thickBot="1" x14ac:dyDescent="0.3">
      <c r="A38" s="73"/>
      <c r="B38" s="34" t="s">
        <v>15</v>
      </c>
      <c r="C38" s="55">
        <v>29</v>
      </c>
      <c r="D38" s="49">
        <v>28</v>
      </c>
      <c r="E38" s="56">
        <f t="shared" si="13"/>
        <v>-3.4482758620689655E-2</v>
      </c>
      <c r="F38" s="55">
        <v>5</v>
      </c>
      <c r="G38" s="55">
        <v>7</v>
      </c>
      <c r="H38" s="57">
        <f t="shared" si="14"/>
        <v>0.4</v>
      </c>
      <c r="I38" s="55">
        <v>1</v>
      </c>
      <c r="J38" s="55">
        <v>2</v>
      </c>
      <c r="K38" s="57"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1.1666666666666667</v>
      </c>
      <c r="R38" s="37">
        <f t="shared" si="18"/>
        <v>0.33333333333333331</v>
      </c>
    </row>
    <row r="39" spans="1:18" ht="15.75" thickBot="1" x14ac:dyDescent="0.3">
      <c r="A39" s="75" t="s">
        <v>19</v>
      </c>
      <c r="B39" s="31" t="s">
        <v>13</v>
      </c>
      <c r="C39" s="48">
        <v>60</v>
      </c>
      <c r="D39" s="48">
        <v>62</v>
      </c>
      <c r="E39" s="53">
        <f t="shared" si="13"/>
        <v>3.3333333333333333E-2</v>
      </c>
      <c r="F39" s="54">
        <v>51</v>
      </c>
      <c r="G39" s="54">
        <v>48</v>
      </c>
      <c r="H39" s="33">
        <f t="shared" si="14"/>
        <v>-5.8823529411764705E-2</v>
      </c>
      <c r="I39" s="54">
        <v>20</v>
      </c>
      <c r="J39" s="54">
        <v>18</v>
      </c>
      <c r="K39" s="33">
        <f t="shared" si="15"/>
        <v>-0.1</v>
      </c>
      <c r="L39" s="32"/>
      <c r="M39" s="48">
        <v>60</v>
      </c>
      <c r="N39" s="54">
        <v>44</v>
      </c>
      <c r="O39" s="54">
        <v>26</v>
      </c>
      <c r="P39" s="39">
        <f t="shared" si="16"/>
        <v>1.0333333333333334</v>
      </c>
      <c r="Q39" s="39">
        <f t="shared" si="17"/>
        <v>1.0909090909090908</v>
      </c>
      <c r="R39" s="40">
        <f t="shared" si="18"/>
        <v>0.69230769230769229</v>
      </c>
    </row>
    <row r="40" spans="1:18" ht="15.75" thickBot="1" x14ac:dyDescent="0.3">
      <c r="A40" s="75"/>
      <c r="B40" s="31" t="s">
        <v>14</v>
      </c>
      <c r="C40" s="63">
        <v>89</v>
      </c>
      <c r="D40" s="47">
        <v>94</v>
      </c>
      <c r="E40" s="12">
        <f t="shared" si="13"/>
        <v>5.6179775280898875E-2</v>
      </c>
      <c r="F40" s="63">
        <v>71</v>
      </c>
      <c r="G40" s="63">
        <v>74</v>
      </c>
      <c r="H40" s="13">
        <f t="shared" si="14"/>
        <v>4.2253521126760563E-2</v>
      </c>
      <c r="I40" s="63">
        <v>31</v>
      </c>
      <c r="J40" s="63">
        <v>26</v>
      </c>
      <c r="K40" s="13">
        <f t="shared" si="15"/>
        <v>-0.16129032258064516</v>
      </c>
      <c r="L40" s="32"/>
      <c r="M40" s="47">
        <v>104</v>
      </c>
      <c r="N40" s="63">
        <v>81</v>
      </c>
      <c r="O40" s="63">
        <v>56</v>
      </c>
      <c r="P40" s="15">
        <f t="shared" si="16"/>
        <v>0.90384615384615385</v>
      </c>
      <c r="Q40" s="15">
        <f t="shared" si="17"/>
        <v>0.9135802469135802</v>
      </c>
      <c r="R40" s="16">
        <f t="shared" si="18"/>
        <v>0.4642857142857143</v>
      </c>
    </row>
    <row r="41" spans="1:18" ht="15.75" thickBot="1" x14ac:dyDescent="0.3">
      <c r="A41" s="73"/>
      <c r="B41" s="34" t="s">
        <v>15</v>
      </c>
      <c r="C41" s="55">
        <v>91</v>
      </c>
      <c r="D41" s="49">
        <v>84</v>
      </c>
      <c r="E41" s="56">
        <f t="shared" si="13"/>
        <v>-7.6923076923076927E-2</v>
      </c>
      <c r="F41" s="55">
        <v>55</v>
      </c>
      <c r="G41" s="55">
        <v>54</v>
      </c>
      <c r="H41" s="57">
        <f t="shared" si="14"/>
        <v>-1.8181818181818181E-2</v>
      </c>
      <c r="I41" s="55">
        <v>31</v>
      </c>
      <c r="J41" s="55">
        <v>32</v>
      </c>
      <c r="K41" s="57">
        <f t="shared" si="15"/>
        <v>3.2258064516129031E-2</v>
      </c>
      <c r="L41" s="35"/>
      <c r="M41" s="49">
        <v>109</v>
      </c>
      <c r="N41" s="55">
        <v>76</v>
      </c>
      <c r="O41" s="55">
        <v>56</v>
      </c>
      <c r="P41" s="36">
        <f t="shared" si="16"/>
        <v>0.77064220183486243</v>
      </c>
      <c r="Q41" s="36">
        <f t="shared" si="17"/>
        <v>0.71052631578947367</v>
      </c>
      <c r="R41" s="37">
        <f t="shared" si="18"/>
        <v>0.5714285714285714</v>
      </c>
    </row>
    <row r="42" spans="1:18" ht="15.75" thickBot="1" x14ac:dyDescent="0.3">
      <c r="A42" s="75" t="s">
        <v>20</v>
      </c>
      <c r="B42" s="31" t="s">
        <v>13</v>
      </c>
      <c r="C42" s="48">
        <v>19</v>
      </c>
      <c r="D42" s="48">
        <v>19</v>
      </c>
      <c r="E42" s="53">
        <f t="shared" si="13"/>
        <v>0</v>
      </c>
      <c r="F42" s="54">
        <v>14</v>
      </c>
      <c r="G42" s="54">
        <v>16</v>
      </c>
      <c r="H42" s="33">
        <f t="shared" si="14"/>
        <v>0.14285714285714285</v>
      </c>
      <c r="I42" s="54">
        <v>4</v>
      </c>
      <c r="J42" s="54">
        <v>4</v>
      </c>
      <c r="K42" s="33">
        <f t="shared" si="15"/>
        <v>0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0.5</v>
      </c>
    </row>
    <row r="43" spans="1:18" ht="15.75" thickBot="1" x14ac:dyDescent="0.3">
      <c r="A43" s="75"/>
      <c r="B43" s="31" t="s">
        <v>14</v>
      </c>
      <c r="C43" s="47">
        <v>23</v>
      </c>
      <c r="D43" s="47">
        <v>27</v>
      </c>
      <c r="E43" s="12">
        <f t="shared" si="13"/>
        <v>0.17391304347826086</v>
      </c>
      <c r="F43" s="63">
        <v>17</v>
      </c>
      <c r="G43" s="63">
        <v>21</v>
      </c>
      <c r="H43" s="13">
        <f t="shared" si="14"/>
        <v>0.23529411764705882</v>
      </c>
      <c r="I43" s="63">
        <v>6</v>
      </c>
      <c r="J43" s="63">
        <v>5</v>
      </c>
      <c r="K43" s="13">
        <f t="shared" si="15"/>
        <v>-0.16666666666666666</v>
      </c>
      <c r="L43" s="32"/>
      <c r="M43" s="47">
        <v>26</v>
      </c>
      <c r="N43" s="63">
        <v>13</v>
      </c>
      <c r="O43" s="63">
        <v>11</v>
      </c>
      <c r="P43" s="15">
        <f t="shared" si="16"/>
        <v>1.0384615384615385</v>
      </c>
      <c r="Q43" s="15">
        <f t="shared" si="17"/>
        <v>1.6153846153846154</v>
      </c>
      <c r="R43" s="16">
        <f t="shared" si="18"/>
        <v>0.45454545454545453</v>
      </c>
    </row>
    <row r="44" spans="1:18" ht="15.75" thickBot="1" x14ac:dyDescent="0.3">
      <c r="A44" s="73"/>
      <c r="B44" s="34" t="s">
        <v>15</v>
      </c>
      <c r="C44" s="55">
        <v>54</v>
      </c>
      <c r="D44" s="49">
        <v>68</v>
      </c>
      <c r="E44" s="56">
        <f t="shared" si="13"/>
        <v>0.25925925925925924</v>
      </c>
      <c r="F44" s="55">
        <v>8</v>
      </c>
      <c r="G44" s="55">
        <v>14</v>
      </c>
      <c r="H44" s="57">
        <f t="shared" si="14"/>
        <v>0.75</v>
      </c>
      <c r="I44" s="55">
        <v>3</v>
      </c>
      <c r="J44" s="55">
        <v>2</v>
      </c>
      <c r="K44" s="57">
        <f t="shared" si="15"/>
        <v>-0.33333333333333331</v>
      </c>
      <c r="L44" s="35"/>
      <c r="M44" s="49">
        <v>58</v>
      </c>
      <c r="N44" s="55">
        <v>15</v>
      </c>
      <c r="O44" s="55">
        <v>15</v>
      </c>
      <c r="P44" s="36">
        <f t="shared" si="16"/>
        <v>1.1724137931034482</v>
      </c>
      <c r="Q44" s="36">
        <f t="shared" si="17"/>
        <v>0.93333333333333335</v>
      </c>
      <c r="R44" s="37">
        <f>J44/O44</f>
        <v>0.13333333333333333</v>
      </c>
    </row>
    <row r="45" spans="1:18" ht="15.75" thickBot="1" x14ac:dyDescent="0.3">
      <c r="A45" s="75" t="s">
        <v>21</v>
      </c>
      <c r="B45" s="31" t="s">
        <v>13</v>
      </c>
      <c r="C45" s="48">
        <v>118</v>
      </c>
      <c r="D45" s="48">
        <v>106</v>
      </c>
      <c r="E45" s="53">
        <f t="shared" si="13"/>
        <v>-0.10169491525423729</v>
      </c>
      <c r="F45" s="54">
        <v>84</v>
      </c>
      <c r="G45" s="54">
        <v>80</v>
      </c>
      <c r="H45" s="33">
        <f t="shared" si="14"/>
        <v>-4.7619047619047616E-2</v>
      </c>
      <c r="I45" s="54">
        <v>34</v>
      </c>
      <c r="J45" s="54">
        <v>32</v>
      </c>
      <c r="K45" s="33">
        <f t="shared" si="15"/>
        <v>-5.8823529411764705E-2</v>
      </c>
      <c r="L45" s="32"/>
      <c r="M45" s="48">
        <v>133</v>
      </c>
      <c r="N45" s="54">
        <v>90</v>
      </c>
      <c r="O45" s="54">
        <v>70</v>
      </c>
      <c r="P45" s="39">
        <f t="shared" si="16"/>
        <v>0.79699248120300747</v>
      </c>
      <c r="Q45" s="39">
        <f t="shared" si="17"/>
        <v>0.88888888888888884</v>
      </c>
      <c r="R45" s="40">
        <f t="shared" si="18"/>
        <v>0.45714285714285713</v>
      </c>
    </row>
    <row r="46" spans="1:18" ht="15.75" thickBot="1" x14ac:dyDescent="0.3">
      <c r="A46" s="75"/>
      <c r="B46" s="31" t="s">
        <v>14</v>
      </c>
      <c r="C46" s="47">
        <v>191</v>
      </c>
      <c r="D46" s="47">
        <v>169</v>
      </c>
      <c r="E46" s="12">
        <f t="shared" si="13"/>
        <v>-0.11518324607329843</v>
      </c>
      <c r="F46" s="63">
        <v>134</v>
      </c>
      <c r="G46" s="63">
        <v>125</v>
      </c>
      <c r="H46" s="13">
        <f t="shared" si="14"/>
        <v>-6.7164179104477612E-2</v>
      </c>
      <c r="I46" s="63">
        <v>58</v>
      </c>
      <c r="J46" s="63">
        <v>47</v>
      </c>
      <c r="K46" s="13">
        <f t="shared" si="15"/>
        <v>-0.18965517241379309</v>
      </c>
      <c r="L46" s="32"/>
      <c r="M46" s="47">
        <v>255</v>
      </c>
      <c r="N46" s="63">
        <v>177</v>
      </c>
      <c r="O46" s="63">
        <v>133</v>
      </c>
      <c r="P46" s="15">
        <f t="shared" si="16"/>
        <v>0.66274509803921566</v>
      </c>
      <c r="Q46" s="15">
        <f t="shared" si="17"/>
        <v>0.70621468926553677</v>
      </c>
      <c r="R46" s="16">
        <f t="shared" si="18"/>
        <v>0.35338345864661652</v>
      </c>
    </row>
    <row r="47" spans="1:18" ht="15.75" thickBot="1" x14ac:dyDescent="0.3">
      <c r="A47" s="73"/>
      <c r="B47" s="34" t="s">
        <v>15</v>
      </c>
      <c r="C47" s="55">
        <v>46</v>
      </c>
      <c r="D47" s="49">
        <v>51</v>
      </c>
      <c r="E47" s="56">
        <f t="shared" si="13"/>
        <v>0.10869565217391304</v>
      </c>
      <c r="F47" s="55">
        <v>18</v>
      </c>
      <c r="G47" s="55">
        <v>26</v>
      </c>
      <c r="H47" s="57">
        <f t="shared" si="14"/>
        <v>0.44444444444444442</v>
      </c>
      <c r="I47" s="55">
        <v>8</v>
      </c>
      <c r="J47" s="55">
        <v>16</v>
      </c>
      <c r="K47" s="57">
        <f t="shared" si="15"/>
        <v>1</v>
      </c>
      <c r="L47" s="35"/>
      <c r="M47" s="49">
        <v>51</v>
      </c>
      <c r="N47" s="55">
        <v>28</v>
      </c>
      <c r="O47" s="55">
        <v>25</v>
      </c>
      <c r="P47" s="36">
        <f t="shared" si="16"/>
        <v>1</v>
      </c>
      <c r="Q47" s="36">
        <f t="shared" si="17"/>
        <v>0.9285714285714286</v>
      </c>
      <c r="R47" s="37">
        <f t="shared" si="18"/>
        <v>0.64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14</v>
      </c>
      <c r="E48" s="53">
        <f t="shared" si="13"/>
        <v>0.4</v>
      </c>
      <c r="F48" s="54">
        <v>8</v>
      </c>
      <c r="G48" s="54">
        <v>10</v>
      </c>
      <c r="H48" s="33">
        <f t="shared" si="14"/>
        <v>0.25</v>
      </c>
      <c r="I48" s="54">
        <v>0</v>
      </c>
      <c r="J48" s="54">
        <v>4</v>
      </c>
      <c r="K48" s="53">
        <v>0</v>
      </c>
      <c r="L48" s="32"/>
      <c r="M48" s="48">
        <v>11</v>
      </c>
      <c r="N48" s="54">
        <v>8</v>
      </c>
      <c r="O48" s="54">
        <v>1</v>
      </c>
      <c r="P48" s="39">
        <f t="shared" si="16"/>
        <v>1.2727272727272727</v>
      </c>
      <c r="Q48" s="39">
        <f t="shared" si="17"/>
        <v>1.25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20</v>
      </c>
      <c r="D49" s="47">
        <v>24</v>
      </c>
      <c r="E49" s="12">
        <f t="shared" si="13"/>
        <v>0.2</v>
      </c>
      <c r="F49" s="63">
        <v>15</v>
      </c>
      <c r="G49" s="63">
        <v>17</v>
      </c>
      <c r="H49" s="13">
        <f t="shared" si="14"/>
        <v>0.13333333333333333</v>
      </c>
      <c r="I49" s="63">
        <v>3</v>
      </c>
      <c r="J49" s="63">
        <v>6</v>
      </c>
      <c r="K49" s="13">
        <f t="shared" si="15"/>
        <v>1</v>
      </c>
      <c r="L49" s="32"/>
      <c r="M49" s="47">
        <v>28</v>
      </c>
      <c r="N49" s="63">
        <v>24</v>
      </c>
      <c r="O49" s="63">
        <v>12</v>
      </c>
      <c r="P49" s="15">
        <f t="shared" si="16"/>
        <v>0.8571428571428571</v>
      </c>
      <c r="Q49" s="15">
        <f t="shared" si="17"/>
        <v>0.70833333333333337</v>
      </c>
      <c r="R49" s="16">
        <f t="shared" si="18"/>
        <v>0.5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35</v>
      </c>
      <c r="E50" s="56">
        <f t="shared" si="13"/>
        <v>0.20689655172413793</v>
      </c>
      <c r="F50" s="55">
        <v>14</v>
      </c>
      <c r="G50" s="55">
        <v>16</v>
      </c>
      <c r="H50" s="57">
        <f t="shared" si="14"/>
        <v>0.14285714285714285</v>
      </c>
      <c r="I50" s="55">
        <v>4</v>
      </c>
      <c r="J50" s="55">
        <v>3</v>
      </c>
      <c r="K50" s="56">
        <f t="shared" si="15"/>
        <v>-0.25</v>
      </c>
      <c r="L50" s="35"/>
      <c r="M50" s="49">
        <v>30</v>
      </c>
      <c r="N50" s="55">
        <v>15</v>
      </c>
      <c r="O50" s="55">
        <v>12</v>
      </c>
      <c r="P50" s="36">
        <f t="shared" si="16"/>
        <v>1.1666666666666667</v>
      </c>
      <c r="Q50" s="36">
        <f t="shared" si="17"/>
        <v>1.0666666666666667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371</v>
      </c>
      <c r="D51" s="48">
        <v>336</v>
      </c>
      <c r="E51" s="53">
        <f t="shared" si="13"/>
        <v>-9.4339622641509441E-2</v>
      </c>
      <c r="F51" s="54">
        <v>328</v>
      </c>
      <c r="G51" s="54">
        <v>291</v>
      </c>
      <c r="H51" s="33">
        <f t="shared" si="14"/>
        <v>-0.11280487804878049</v>
      </c>
      <c r="I51" s="54">
        <v>99</v>
      </c>
      <c r="J51" s="54">
        <v>98</v>
      </c>
      <c r="K51" s="33">
        <f t="shared" si="15"/>
        <v>-1.0101010101010102E-2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0.57831325301204817</v>
      </c>
      <c r="Q51" s="39">
        <f t="shared" si="17"/>
        <v>0.58787878787878789</v>
      </c>
      <c r="R51" s="40">
        <f t="shared" si="18"/>
        <v>0.32450331125827814</v>
      </c>
    </row>
    <row r="52" spans="1:18" ht="15.75" thickBot="1" x14ac:dyDescent="0.3">
      <c r="A52" s="73"/>
      <c r="B52" s="34" t="s">
        <v>14</v>
      </c>
      <c r="C52" s="55">
        <v>698</v>
      </c>
      <c r="D52" s="49">
        <v>564</v>
      </c>
      <c r="E52" s="56">
        <f t="shared" si="13"/>
        <v>-0.19197707736389685</v>
      </c>
      <c r="F52" s="55">
        <v>619</v>
      </c>
      <c r="G52" s="55">
        <v>479</v>
      </c>
      <c r="H52" s="57">
        <f t="shared" si="14"/>
        <v>-0.22617124394184168</v>
      </c>
      <c r="I52" s="55">
        <v>211</v>
      </c>
      <c r="J52" s="55">
        <v>167</v>
      </c>
      <c r="K52" s="57">
        <f t="shared" si="15"/>
        <v>-0.20853080568720378</v>
      </c>
      <c r="L52" s="35"/>
      <c r="M52" s="49">
        <v>1254</v>
      </c>
      <c r="N52" s="55">
        <v>1103</v>
      </c>
      <c r="O52" s="55">
        <v>694</v>
      </c>
      <c r="P52" s="36">
        <f t="shared" si="16"/>
        <v>0.44976076555023925</v>
      </c>
      <c r="Q52" s="36">
        <f t="shared" si="17"/>
        <v>0.4342701722574796</v>
      </c>
      <c r="R52" s="37">
        <f t="shared" si="18"/>
        <v>0.24063400576368876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4</v>
      </c>
      <c r="H53" s="33">
        <f t="shared" si="14"/>
        <v>0</v>
      </c>
      <c r="I53" s="54">
        <v>2</v>
      </c>
      <c r="J53" s="64">
        <v>2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</v>
      </c>
      <c r="R53" s="40">
        <f t="shared" si="18"/>
        <v>0.5</v>
      </c>
    </row>
    <row r="54" spans="1:18" ht="15.75" thickBot="1" x14ac:dyDescent="0.3">
      <c r="A54" s="73"/>
      <c r="B54" s="31" t="s">
        <v>14</v>
      </c>
      <c r="C54" s="63">
        <v>10</v>
      </c>
      <c r="D54" s="47">
        <v>20</v>
      </c>
      <c r="E54" s="12">
        <f t="shared" si="13"/>
        <v>1</v>
      </c>
      <c r="F54" s="63">
        <v>6</v>
      </c>
      <c r="G54" s="63">
        <v>11</v>
      </c>
      <c r="H54" s="33">
        <f>(G54-F54)/F54</f>
        <v>0.83333333333333337</v>
      </c>
      <c r="I54" s="63">
        <v>3</v>
      </c>
      <c r="J54" s="63">
        <v>2</v>
      </c>
      <c r="K54" s="53">
        <f t="shared" si="15"/>
        <v>-0.33333333333333331</v>
      </c>
      <c r="L54" s="32"/>
      <c r="M54" s="47">
        <v>19</v>
      </c>
      <c r="N54" s="63">
        <v>14</v>
      </c>
      <c r="O54" s="63">
        <v>10</v>
      </c>
      <c r="P54" s="15">
        <f t="shared" si="16"/>
        <v>1.0526315789473684</v>
      </c>
      <c r="Q54" s="15">
        <f t="shared" si="17"/>
        <v>0.7857142857142857</v>
      </c>
      <c r="R54" s="16">
        <f t="shared" si="18"/>
        <v>0.2</v>
      </c>
    </row>
    <row r="55" spans="1:18" ht="15.75" thickBot="1" x14ac:dyDescent="0.3">
      <c r="A55" s="73"/>
      <c r="B55" s="34" t="s">
        <v>15</v>
      </c>
      <c r="C55" s="55">
        <v>10</v>
      </c>
      <c r="D55" s="49">
        <v>17</v>
      </c>
      <c r="E55" s="56">
        <f t="shared" si="13"/>
        <v>0.7</v>
      </c>
      <c r="F55" s="55">
        <v>5</v>
      </c>
      <c r="G55" s="55">
        <v>6</v>
      </c>
      <c r="H55" s="57">
        <f>(G55-F55)/F55</f>
        <v>0.2</v>
      </c>
      <c r="I55" s="55">
        <v>2</v>
      </c>
      <c r="J55" s="55">
        <v>1</v>
      </c>
      <c r="K55" s="56">
        <f t="shared" si="15"/>
        <v>-0.5</v>
      </c>
      <c r="L55" s="35"/>
      <c r="M55" s="49">
        <v>11</v>
      </c>
      <c r="N55" s="55">
        <v>7</v>
      </c>
      <c r="O55" s="55">
        <v>7</v>
      </c>
      <c r="P55" s="36">
        <f t="shared" si="16"/>
        <v>1.5454545454545454</v>
      </c>
      <c r="Q55" s="36">
        <f t="shared" si="17"/>
        <v>0.8571428571428571</v>
      </c>
      <c r="R55" s="37">
        <f t="shared" si="18"/>
        <v>0.14285714285714285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0</v>
      </c>
      <c r="K56" s="53">
        <f t="shared" si="15"/>
        <v>-1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</v>
      </c>
    </row>
    <row r="57" spans="1:18" ht="15.75" thickBot="1" x14ac:dyDescent="0.3">
      <c r="A57" s="73"/>
      <c r="B57" s="34" t="s">
        <v>14</v>
      </c>
      <c r="C57" s="55">
        <v>14</v>
      </c>
      <c r="D57" s="49">
        <v>13</v>
      </c>
      <c r="E57" s="56">
        <f t="shared" si="13"/>
        <v>-7.1428571428571425E-2</v>
      </c>
      <c r="F57" s="55">
        <v>10</v>
      </c>
      <c r="G57" s="55">
        <v>10</v>
      </c>
      <c r="H57" s="57">
        <f>(G57-F57)/F57</f>
        <v>0</v>
      </c>
      <c r="I57" s="55">
        <v>3</v>
      </c>
      <c r="J57" s="55">
        <v>3</v>
      </c>
      <c r="K57" s="57">
        <f t="shared" si="15"/>
        <v>0</v>
      </c>
      <c r="L57" s="42"/>
      <c r="M57" s="49">
        <v>37</v>
      </c>
      <c r="N57" s="55">
        <v>33</v>
      </c>
      <c r="O57" s="55">
        <v>22</v>
      </c>
      <c r="P57" s="36">
        <f t="shared" si="16"/>
        <v>0.35135135135135137</v>
      </c>
      <c r="Q57" s="36">
        <f t="shared" si="17"/>
        <v>0.30303030303030304</v>
      </c>
      <c r="R57" s="37">
        <f t="shared" si="18"/>
        <v>0.13636363636363635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5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0</v>
      </c>
      <c r="D59" s="49">
        <v>3</v>
      </c>
      <c r="E59" s="56">
        <v>0</v>
      </c>
      <c r="F59" s="55">
        <v>0</v>
      </c>
      <c r="G59" s="55">
        <v>1</v>
      </c>
      <c r="H59" s="56">
        <v>0</v>
      </c>
      <c r="I59" s="55">
        <v>0</v>
      </c>
      <c r="J59" s="55">
        <v>0</v>
      </c>
      <c r="K59" s="4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</v>
      </c>
      <c r="Q59" s="36">
        <f t="shared" ref="Q59:Q65" si="19">G59/N59</f>
        <v>0.33333333333333331</v>
      </c>
      <c r="R59" s="37">
        <f t="shared" si="18"/>
        <v>0</v>
      </c>
    </row>
    <row r="60" spans="1:18" ht="15.75" thickBot="1" x14ac:dyDescent="0.3">
      <c r="A60" s="73" t="s">
        <v>26</v>
      </c>
      <c r="B60" s="31" t="s">
        <v>13</v>
      </c>
      <c r="C60" s="54">
        <v>13</v>
      </c>
      <c r="D60" s="48">
        <v>18</v>
      </c>
      <c r="E60" s="53">
        <f t="shared" si="13"/>
        <v>0.38461538461538464</v>
      </c>
      <c r="F60" s="54">
        <v>12</v>
      </c>
      <c r="G60" s="54">
        <v>16</v>
      </c>
      <c r="H60" s="33">
        <f t="shared" ref="H60:H65" si="20">(G60-F60)/F60</f>
        <v>0.33333333333333331</v>
      </c>
      <c r="I60" s="54">
        <v>1</v>
      </c>
      <c r="J60" s="54">
        <v>4</v>
      </c>
      <c r="K60" s="53">
        <f t="shared" si="15"/>
        <v>3</v>
      </c>
      <c r="L60" s="41"/>
      <c r="M60" s="48">
        <v>28</v>
      </c>
      <c r="N60" s="54">
        <v>27</v>
      </c>
      <c r="O60" s="54">
        <v>14</v>
      </c>
      <c r="P60" s="39">
        <f t="shared" si="16"/>
        <v>0.6428571428571429</v>
      </c>
      <c r="Q60" s="39">
        <f t="shared" si="19"/>
        <v>0.59259259259259256</v>
      </c>
      <c r="R60" s="40">
        <f t="shared" si="18"/>
        <v>0.2857142857142857</v>
      </c>
    </row>
    <row r="61" spans="1:18" ht="15.75" thickBot="1" x14ac:dyDescent="0.3">
      <c r="A61" s="73"/>
      <c r="B61" s="34" t="s">
        <v>14</v>
      </c>
      <c r="C61" s="55">
        <v>34</v>
      </c>
      <c r="D61" s="49">
        <v>41</v>
      </c>
      <c r="E61" s="56">
        <f t="shared" si="13"/>
        <v>0.20588235294117646</v>
      </c>
      <c r="F61" s="55">
        <v>27</v>
      </c>
      <c r="G61" s="55">
        <v>31</v>
      </c>
      <c r="H61" s="57">
        <f t="shared" si="20"/>
        <v>0.14814814814814814</v>
      </c>
      <c r="I61" s="55">
        <v>6</v>
      </c>
      <c r="J61" s="55">
        <v>7</v>
      </c>
      <c r="K61" s="43">
        <f t="shared" si="15"/>
        <v>0.16666666666666666</v>
      </c>
      <c r="L61" s="42"/>
      <c r="M61" s="49">
        <v>92</v>
      </c>
      <c r="N61" s="55">
        <v>83</v>
      </c>
      <c r="O61" s="55">
        <v>45</v>
      </c>
      <c r="P61" s="36">
        <f t="shared" si="16"/>
        <v>0.44565217391304346</v>
      </c>
      <c r="Q61" s="36">
        <f t="shared" si="19"/>
        <v>0.37349397590361444</v>
      </c>
      <c r="R61" s="37">
        <f t="shared" si="18"/>
        <v>0.15555555555555556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30</v>
      </c>
      <c r="E62" s="53">
        <f t="shared" si="13"/>
        <v>7.1428571428571425E-2</v>
      </c>
      <c r="F62" s="54">
        <v>24</v>
      </c>
      <c r="G62" s="54">
        <v>29</v>
      </c>
      <c r="H62" s="33">
        <f t="shared" si="20"/>
        <v>0.20833333333333334</v>
      </c>
      <c r="I62" s="54">
        <v>10</v>
      </c>
      <c r="J62" s="54">
        <v>4</v>
      </c>
      <c r="K62" s="53">
        <f t="shared" si="15"/>
        <v>-0.6</v>
      </c>
      <c r="L62" s="41"/>
      <c r="M62" s="48">
        <v>30</v>
      </c>
      <c r="N62" s="54">
        <v>27</v>
      </c>
      <c r="O62" s="54">
        <v>12</v>
      </c>
      <c r="P62" s="39">
        <f t="shared" si="16"/>
        <v>1</v>
      </c>
      <c r="Q62" s="39">
        <f t="shared" si="19"/>
        <v>1.0740740740740742</v>
      </c>
      <c r="R62" s="40">
        <f t="shared" si="18"/>
        <v>0.33333333333333331</v>
      </c>
    </row>
    <row r="63" spans="1:18" ht="15.75" thickBot="1" x14ac:dyDescent="0.3">
      <c r="A63" s="73"/>
      <c r="B63" s="34" t="s">
        <v>14</v>
      </c>
      <c r="C63" s="55">
        <v>39</v>
      </c>
      <c r="D63" s="49">
        <v>40</v>
      </c>
      <c r="E63" s="56">
        <f t="shared" si="13"/>
        <v>2.564102564102564E-2</v>
      </c>
      <c r="F63" s="55">
        <v>31</v>
      </c>
      <c r="G63" s="55">
        <v>37</v>
      </c>
      <c r="H63" s="57">
        <f t="shared" si="20"/>
        <v>0.19354838709677419</v>
      </c>
      <c r="I63" s="55">
        <v>11</v>
      </c>
      <c r="J63" s="55">
        <v>6</v>
      </c>
      <c r="K63" s="57">
        <f t="shared" si="15"/>
        <v>-0.45454545454545453</v>
      </c>
      <c r="L63" s="42"/>
      <c r="M63" s="49">
        <v>46</v>
      </c>
      <c r="N63" s="55">
        <v>41</v>
      </c>
      <c r="O63" s="55">
        <v>17</v>
      </c>
      <c r="P63" s="36">
        <f t="shared" si="16"/>
        <v>0.86956521739130432</v>
      </c>
      <c r="Q63" s="36">
        <f t="shared" si="19"/>
        <v>0.90243902439024393</v>
      </c>
      <c r="R63" s="37">
        <f t="shared" si="18"/>
        <v>0.35294117647058826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3</v>
      </c>
      <c r="E64" s="53">
        <v>0</v>
      </c>
      <c r="F64" s="54">
        <v>0</v>
      </c>
      <c r="G64" s="54">
        <v>3</v>
      </c>
      <c r="H64" s="33">
        <v>0</v>
      </c>
      <c r="I64" s="54">
        <v>0</v>
      </c>
      <c r="J64" s="54">
        <v>1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1.5</v>
      </c>
      <c r="Q64" s="39">
        <f t="shared" si="19"/>
        <v>1.5</v>
      </c>
      <c r="R64" s="40">
        <f t="shared" si="18"/>
        <v>0.5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3</v>
      </c>
      <c r="E65" s="56">
        <f t="shared" si="13"/>
        <v>2</v>
      </c>
      <c r="F65" s="55">
        <v>1</v>
      </c>
      <c r="G65" s="55">
        <v>3</v>
      </c>
      <c r="H65" s="57">
        <f t="shared" si="20"/>
        <v>2</v>
      </c>
      <c r="I65" s="55">
        <v>0</v>
      </c>
      <c r="J65" s="55">
        <v>1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0.5</v>
      </c>
      <c r="Q65" s="36">
        <f t="shared" si="19"/>
        <v>0.5</v>
      </c>
      <c r="R65" s="37">
        <f t="shared" si="18"/>
        <v>0.2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63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64</v>
      </c>
      <c r="D6" s="8" t="s">
        <v>65</v>
      </c>
      <c r="E6" s="7" t="s">
        <v>33</v>
      </c>
      <c r="F6" s="7" t="s">
        <v>66</v>
      </c>
      <c r="G6" s="7" t="s">
        <v>67</v>
      </c>
      <c r="H6" s="7" t="s">
        <v>33</v>
      </c>
      <c r="I6" s="7" t="s">
        <v>68</v>
      </c>
      <c r="J6" s="7" t="s">
        <v>69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46">
        <v>2635</v>
      </c>
      <c r="D7" s="46">
        <v>2538</v>
      </c>
      <c r="E7" s="12">
        <f t="shared" ref="E7:E15" si="0">(D7-C7)/C7</f>
        <v>-3.6812144212523719E-2</v>
      </c>
      <c r="F7" s="46">
        <v>2122</v>
      </c>
      <c r="G7" s="46">
        <v>1947</v>
      </c>
      <c r="H7" s="13">
        <f t="shared" ref="H7:H15" si="1">(G7-F7)/F7</f>
        <v>-8.2469368520263903E-2</v>
      </c>
      <c r="I7" s="46">
        <v>718</v>
      </c>
      <c r="J7" s="46">
        <v>569</v>
      </c>
      <c r="K7" s="13">
        <f t="shared" ref="K7:K15" si="2">(J7-I7)/I7</f>
        <v>-0.20752089136490251</v>
      </c>
      <c r="L7" s="14"/>
      <c r="M7" s="46">
        <v>3731</v>
      </c>
      <c r="N7" s="46">
        <v>2969</v>
      </c>
      <c r="O7" s="46">
        <v>1904</v>
      </c>
      <c r="P7" s="15">
        <f t="shared" ref="P7:P15" si="3">D7/M7</f>
        <v>0.68024658268560712</v>
      </c>
      <c r="Q7" s="15">
        <f t="shared" ref="Q7:Q15" si="4">G7/N7</f>
        <v>0.65577635567531156</v>
      </c>
      <c r="R7" s="16">
        <f t="shared" ref="R7:R15" si="5">J7/O7</f>
        <v>0.29884453781512604</v>
      </c>
    </row>
    <row r="8" spans="1:18" x14ac:dyDescent="0.25">
      <c r="A8" s="81" t="s">
        <v>4</v>
      </c>
      <c r="B8" s="82"/>
      <c r="C8" s="51">
        <v>454</v>
      </c>
      <c r="D8" s="51">
        <v>387</v>
      </c>
      <c r="E8" s="12">
        <f t="shared" si="0"/>
        <v>-0.14757709251101322</v>
      </c>
      <c r="F8" s="51">
        <v>367</v>
      </c>
      <c r="G8" s="51">
        <v>298</v>
      </c>
      <c r="H8" s="13">
        <f t="shared" si="1"/>
        <v>-0.18801089918256131</v>
      </c>
      <c r="I8" s="51">
        <v>140</v>
      </c>
      <c r="J8" s="51">
        <v>116</v>
      </c>
      <c r="K8" s="13">
        <f t="shared" si="2"/>
        <v>-0.17142857142857143</v>
      </c>
      <c r="L8" s="14"/>
      <c r="M8" s="51">
        <v>479</v>
      </c>
      <c r="N8" s="51">
        <v>323</v>
      </c>
      <c r="O8" s="51">
        <v>212</v>
      </c>
      <c r="P8" s="15">
        <f>D8/M8</f>
        <v>0.8079331941544885</v>
      </c>
      <c r="Q8" s="15">
        <f t="shared" si="4"/>
        <v>0.92260061919504643</v>
      </c>
      <c r="R8" s="16">
        <f t="shared" si="5"/>
        <v>0.54716981132075471</v>
      </c>
    </row>
    <row r="9" spans="1:18" x14ac:dyDescent="0.25">
      <c r="A9" s="81" t="s">
        <v>34</v>
      </c>
      <c r="B9" s="82"/>
      <c r="C9" s="51">
        <v>353</v>
      </c>
      <c r="D9" s="51">
        <v>308</v>
      </c>
      <c r="E9" s="12">
        <f t="shared" si="0"/>
        <v>-0.12747875354107649</v>
      </c>
      <c r="F9" s="51">
        <v>275</v>
      </c>
      <c r="G9" s="51">
        <v>243</v>
      </c>
      <c r="H9" s="13">
        <f t="shared" si="1"/>
        <v>-0.11636363636363636</v>
      </c>
      <c r="I9" s="51">
        <v>117</v>
      </c>
      <c r="J9" s="51">
        <v>103</v>
      </c>
      <c r="K9" s="13">
        <f t="shared" si="2"/>
        <v>-0.11965811965811966</v>
      </c>
      <c r="L9" s="14"/>
      <c r="M9" s="51">
        <v>367</v>
      </c>
      <c r="N9" s="51">
        <v>237</v>
      </c>
      <c r="O9" s="51">
        <v>180</v>
      </c>
      <c r="P9" s="15">
        <f t="shared" si="3"/>
        <v>0.8392370572207084</v>
      </c>
      <c r="Q9" s="15">
        <f t="shared" si="4"/>
        <v>1.0253164556962024</v>
      </c>
      <c r="R9" s="16">
        <f t="shared" si="5"/>
        <v>0.57222222222222219</v>
      </c>
    </row>
    <row r="10" spans="1:18" x14ac:dyDescent="0.25">
      <c r="A10" s="81" t="s">
        <v>5</v>
      </c>
      <c r="B10" s="82"/>
      <c r="C10" s="51">
        <v>1724</v>
      </c>
      <c r="D10" s="51">
        <v>1728</v>
      </c>
      <c r="E10" s="12">
        <f t="shared" si="0"/>
        <v>2.3201856148491878E-3</v>
      </c>
      <c r="F10" s="51">
        <v>1398</v>
      </c>
      <c r="G10" s="51">
        <v>1341</v>
      </c>
      <c r="H10" s="13">
        <f t="shared" si="1"/>
        <v>-4.07725321888412E-2</v>
      </c>
      <c r="I10" s="51">
        <v>445</v>
      </c>
      <c r="J10" s="51">
        <v>368</v>
      </c>
      <c r="K10" s="13">
        <f t="shared" si="2"/>
        <v>-0.17303370786516853</v>
      </c>
      <c r="L10" s="14"/>
      <c r="M10" s="51">
        <v>2093</v>
      </c>
      <c r="N10" s="51">
        <v>1591</v>
      </c>
      <c r="O10" s="51">
        <v>999</v>
      </c>
      <c r="P10" s="15">
        <f t="shared" si="3"/>
        <v>0.82560917343526041</v>
      </c>
      <c r="Q10" s="15">
        <f t="shared" si="4"/>
        <v>0.84286612193588939</v>
      </c>
      <c r="R10" s="16">
        <f t="shared" si="5"/>
        <v>0.36836836836836839</v>
      </c>
    </row>
    <row r="11" spans="1:18" x14ac:dyDescent="0.25">
      <c r="A11" s="81" t="s">
        <v>6</v>
      </c>
      <c r="B11" s="82"/>
      <c r="C11" s="46">
        <v>211</v>
      </c>
      <c r="D11" s="46">
        <v>193</v>
      </c>
      <c r="E11" s="12">
        <f t="shared" si="0"/>
        <v>-8.5308056872037921E-2</v>
      </c>
      <c r="F11" s="46">
        <v>183</v>
      </c>
      <c r="G11" s="46">
        <v>142</v>
      </c>
      <c r="H11" s="13">
        <f t="shared" si="1"/>
        <v>-0.22404371584699453</v>
      </c>
      <c r="I11" s="46">
        <v>81</v>
      </c>
      <c r="J11" s="46">
        <v>69</v>
      </c>
      <c r="K11" s="13">
        <f t="shared" si="2"/>
        <v>-0.14814814814814814</v>
      </c>
      <c r="L11" s="14"/>
      <c r="M11" s="46">
        <v>538</v>
      </c>
      <c r="N11" s="46">
        <v>497</v>
      </c>
      <c r="O11" s="46">
        <v>371</v>
      </c>
      <c r="P11" s="15">
        <f t="shared" si="3"/>
        <v>0.35873605947955389</v>
      </c>
      <c r="Q11" s="15">
        <f t="shared" si="4"/>
        <v>0.2857142857142857</v>
      </c>
      <c r="R11" s="16">
        <f t="shared" si="5"/>
        <v>0.18598382749326145</v>
      </c>
    </row>
    <row r="12" spans="1:18" x14ac:dyDescent="0.25">
      <c r="A12" s="81" t="s">
        <v>7</v>
      </c>
      <c r="B12" s="82"/>
      <c r="C12" s="46">
        <v>640</v>
      </c>
      <c r="D12" s="46">
        <v>565</v>
      </c>
      <c r="E12" s="12">
        <f t="shared" si="0"/>
        <v>-0.1171875</v>
      </c>
      <c r="F12" s="46">
        <v>497</v>
      </c>
      <c r="G12" s="46">
        <v>414</v>
      </c>
      <c r="H12" s="13">
        <f t="shared" si="1"/>
        <v>-0.16700201207243462</v>
      </c>
      <c r="I12" s="46">
        <v>169</v>
      </c>
      <c r="J12" s="46">
        <v>116</v>
      </c>
      <c r="K12" s="13">
        <f t="shared" si="2"/>
        <v>-0.31360946745562129</v>
      </c>
      <c r="L12" s="14"/>
      <c r="M12" s="46">
        <v>1042</v>
      </c>
      <c r="N12" s="46">
        <v>827</v>
      </c>
      <c r="O12" s="46">
        <v>483</v>
      </c>
      <c r="P12" s="15">
        <f t="shared" si="3"/>
        <v>0.54222648752399227</v>
      </c>
      <c r="Q12" s="15">
        <f t="shared" si="4"/>
        <v>0.50060459492140263</v>
      </c>
      <c r="R12" s="16">
        <f t="shared" si="5"/>
        <v>0.2401656314699793</v>
      </c>
    </row>
    <row r="13" spans="1:18" x14ac:dyDescent="0.25">
      <c r="A13" s="81" t="s">
        <v>8</v>
      </c>
      <c r="B13" s="82"/>
      <c r="C13" s="52">
        <v>60</v>
      </c>
      <c r="D13" s="52">
        <v>52</v>
      </c>
      <c r="E13" s="12">
        <f t="shared" si="0"/>
        <v>-0.13333333333333333</v>
      </c>
      <c r="F13" s="52">
        <v>44</v>
      </c>
      <c r="G13" s="52">
        <v>50</v>
      </c>
      <c r="H13" s="13">
        <f t="shared" si="1"/>
        <v>0.13636363636363635</v>
      </c>
      <c r="I13" s="52">
        <v>23</v>
      </c>
      <c r="J13" s="52">
        <v>16</v>
      </c>
      <c r="K13" s="13">
        <f t="shared" si="2"/>
        <v>-0.30434782608695654</v>
      </c>
      <c r="L13" s="14"/>
      <c r="M13" s="52">
        <v>58</v>
      </c>
      <c r="N13" s="52">
        <v>54</v>
      </c>
      <c r="O13" s="52">
        <v>51</v>
      </c>
      <c r="P13" s="15">
        <f t="shared" si="3"/>
        <v>0.89655172413793105</v>
      </c>
      <c r="Q13" s="15">
        <f t="shared" si="4"/>
        <v>0.92592592592592593</v>
      </c>
      <c r="R13" s="16">
        <f t="shared" si="5"/>
        <v>0.31372549019607843</v>
      </c>
    </row>
    <row r="14" spans="1:18" x14ac:dyDescent="0.25">
      <c r="A14" s="83" t="s">
        <v>9</v>
      </c>
      <c r="B14" s="84"/>
      <c r="C14" s="51">
        <v>824</v>
      </c>
      <c r="D14" s="51">
        <v>821</v>
      </c>
      <c r="E14" s="12">
        <f t="shared" si="0"/>
        <v>-3.6407766990291263E-3</v>
      </c>
      <c r="F14" s="51">
        <v>259</v>
      </c>
      <c r="G14" s="51">
        <v>286</v>
      </c>
      <c r="H14" s="13">
        <f t="shared" si="1"/>
        <v>0.10424710424710425</v>
      </c>
      <c r="I14" s="51">
        <v>66</v>
      </c>
      <c r="J14" s="51">
        <v>85</v>
      </c>
      <c r="K14" s="13">
        <f t="shared" si="2"/>
        <v>0.2878787878787879</v>
      </c>
      <c r="L14" s="14"/>
      <c r="M14" s="51">
        <v>866</v>
      </c>
      <c r="N14" s="51">
        <v>327</v>
      </c>
      <c r="O14" s="51">
        <v>254</v>
      </c>
      <c r="P14" s="15">
        <f t="shared" si="3"/>
        <v>0.94803695150115475</v>
      </c>
      <c r="Q14" s="15">
        <f t="shared" si="4"/>
        <v>0.87461773700305812</v>
      </c>
      <c r="R14" s="16">
        <f t="shared" si="5"/>
        <v>0.3346456692913386</v>
      </c>
    </row>
    <row r="15" spans="1:18" x14ac:dyDescent="0.25">
      <c r="A15" s="85" t="s">
        <v>10</v>
      </c>
      <c r="B15" s="86"/>
      <c r="C15" s="59">
        <f>C7+C14</f>
        <v>3459</v>
      </c>
      <c r="D15" s="60">
        <f>D7+D14</f>
        <v>3359</v>
      </c>
      <c r="E15" s="17">
        <f t="shared" si="0"/>
        <v>-2.8910089621277824E-2</v>
      </c>
      <c r="F15" s="59">
        <f>F7+F14</f>
        <v>2381</v>
      </c>
      <c r="G15" s="59">
        <f>G7+G14</f>
        <v>2233</v>
      </c>
      <c r="H15" s="18">
        <f t="shared" si="1"/>
        <v>-6.2158756824863499E-2</v>
      </c>
      <c r="I15" s="59">
        <f>I7+I14</f>
        <v>784</v>
      </c>
      <c r="J15" s="59">
        <f>J7+J14</f>
        <v>654</v>
      </c>
      <c r="K15" s="17">
        <f t="shared" si="2"/>
        <v>-0.16581632653061223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0.73069393082445078</v>
      </c>
      <c r="Q15" s="21">
        <f t="shared" si="4"/>
        <v>0.67748786407766992</v>
      </c>
      <c r="R15" s="22">
        <f t="shared" si="5"/>
        <v>0.30305838739573682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46">
        <f>SUM(C28,C31,C34,C37,C40,C43,C46,C49)</f>
        <v>1883</v>
      </c>
      <c r="D17" s="46">
        <f>SUM(D28,D31,D34,D37,D40,D43,D46,D49)</f>
        <v>1876</v>
      </c>
      <c r="E17" s="12">
        <f t="shared" ref="E17:E25" si="6">(D17-C17)/C17</f>
        <v>-3.7174721189591076E-3</v>
      </c>
      <c r="F17" s="46">
        <f>SUM(F28,F31,F34,F37,F40,F43,F46,F49)</f>
        <v>1462</v>
      </c>
      <c r="G17" s="46">
        <f>SUM(G28,G31,G34,G37,G40,G43,G46,G49)</f>
        <v>1413</v>
      </c>
      <c r="H17" s="13">
        <f t="shared" ref="H17:H25" si="7">(G17-F17)/F17</f>
        <v>-3.3515731874145006E-2</v>
      </c>
      <c r="I17" s="46">
        <f>SUM(I28,I31,I34,I37,I40,I43,I46,I49)</f>
        <v>504</v>
      </c>
      <c r="J17" s="46">
        <f>SUM(J28,J31,J34,J37,J40,J43,J46,J49)</f>
        <v>405</v>
      </c>
      <c r="K17" s="13">
        <f t="shared" ref="K17:K25" si="8">(J17-I17)/I17</f>
        <v>-0.19642857142857142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0.82497801231310464</v>
      </c>
      <c r="Q17" s="15">
        <f t="shared" ref="Q17:Q25" si="10">G17/N17</f>
        <v>0.83807829181494664</v>
      </c>
      <c r="R17" s="16">
        <f t="shared" ref="R17:R25" si="11">J17/O17</f>
        <v>0.36486486486486486</v>
      </c>
    </row>
    <row r="18" spans="1:18" x14ac:dyDescent="0.25">
      <c r="A18" s="81" t="s">
        <v>4</v>
      </c>
      <c r="B18" s="82"/>
      <c r="C18" s="51">
        <v>396</v>
      </c>
      <c r="D18" s="51">
        <v>324</v>
      </c>
      <c r="E18" s="12">
        <f t="shared" si="6"/>
        <v>-0.18181818181818182</v>
      </c>
      <c r="F18" s="51">
        <v>319</v>
      </c>
      <c r="G18" s="51">
        <v>244</v>
      </c>
      <c r="H18" s="13">
        <f t="shared" si="7"/>
        <v>-0.23510971786833856</v>
      </c>
      <c r="I18" s="51">
        <v>121</v>
      </c>
      <c r="J18" s="51">
        <v>98</v>
      </c>
      <c r="K18" s="13">
        <f t="shared" si="8"/>
        <v>-0.19008264462809918</v>
      </c>
      <c r="L18" s="14"/>
      <c r="M18" s="63">
        <v>408</v>
      </c>
      <c r="N18" s="63">
        <v>274</v>
      </c>
      <c r="O18" s="63">
        <v>175</v>
      </c>
      <c r="P18" s="15">
        <f>D18/M18</f>
        <v>0.79411764705882348</v>
      </c>
      <c r="Q18" s="15">
        <f t="shared" si="10"/>
        <v>0.89051094890510951</v>
      </c>
      <c r="R18" s="16">
        <f t="shared" si="11"/>
        <v>0.56000000000000005</v>
      </c>
    </row>
    <row r="19" spans="1:18" x14ac:dyDescent="0.25">
      <c r="A19" s="81" t="s">
        <v>34</v>
      </c>
      <c r="B19" s="82"/>
      <c r="C19" s="51">
        <v>308</v>
      </c>
      <c r="D19" s="51">
        <v>261</v>
      </c>
      <c r="E19" s="12">
        <f t="shared" si="6"/>
        <v>-0.15259740259740259</v>
      </c>
      <c r="F19" s="51">
        <v>239</v>
      </c>
      <c r="G19" s="51">
        <v>201</v>
      </c>
      <c r="H19" s="13">
        <f t="shared" si="7"/>
        <v>-0.15899581589958159</v>
      </c>
      <c r="I19" s="51">
        <v>105</v>
      </c>
      <c r="J19" s="51">
        <v>89</v>
      </c>
      <c r="K19" s="13">
        <f t="shared" si="8"/>
        <v>-0.15238095238095239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0.82857142857142863</v>
      </c>
      <c r="Q19" s="15">
        <f t="shared" si="10"/>
        <v>0.98529411764705888</v>
      </c>
      <c r="R19" s="16">
        <f t="shared" si="11"/>
        <v>0.57792207792207795</v>
      </c>
    </row>
    <row r="20" spans="1:18" x14ac:dyDescent="0.25">
      <c r="A20" s="81" t="s">
        <v>5</v>
      </c>
      <c r="B20" s="82"/>
      <c r="C20" s="51">
        <f>SUM(C27,C30,C33,C36,C39,C42,C45,C48)</f>
        <v>1317</v>
      </c>
      <c r="D20" s="51">
        <f>SUM(D27,D30,D33,D36,D39,D42,D45,D48)</f>
        <v>1338</v>
      </c>
      <c r="E20" s="12">
        <f t="shared" si="6"/>
        <v>1.5945330296127564E-2</v>
      </c>
      <c r="F20" s="51">
        <f>SUM(F27,F30,F33,F36,F39,F42,F45,F48)</f>
        <v>1039</v>
      </c>
      <c r="G20" s="51">
        <f>SUM(G27,G30,G33,G36,G39,G42,G45,G48)</f>
        <v>1011</v>
      </c>
      <c r="H20" s="13">
        <f t="shared" si="7"/>
        <v>-2.6948989412897015E-2</v>
      </c>
      <c r="I20" s="51">
        <f>SUM(I27,I30,I33,I36,I39,I42,I45,I48)</f>
        <v>339</v>
      </c>
      <c r="J20" s="51">
        <f>SUM(J27,J30,J33,J36,J39,J42,J45,J48)</f>
        <v>274</v>
      </c>
      <c r="K20" s="13">
        <f t="shared" si="8"/>
        <v>-0.19174041297935104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0.93305439330543938</v>
      </c>
      <c r="Q20" s="15">
        <f t="shared" si="10"/>
        <v>0.98442064264849072</v>
      </c>
      <c r="R20" s="16">
        <f t="shared" si="11"/>
        <v>0.41389728096676737</v>
      </c>
    </row>
    <row r="21" spans="1:18" x14ac:dyDescent="0.25">
      <c r="A21" s="81" t="s">
        <v>6</v>
      </c>
      <c r="B21" s="82"/>
      <c r="C21" s="46">
        <v>89</v>
      </c>
      <c r="D21" s="46">
        <v>84</v>
      </c>
      <c r="E21" s="12">
        <f t="shared" si="6"/>
        <v>-5.6179775280898875E-2</v>
      </c>
      <c r="F21" s="46">
        <v>74</v>
      </c>
      <c r="G21" s="46">
        <v>65</v>
      </c>
      <c r="H21" s="13">
        <f t="shared" si="7"/>
        <v>-0.12162162162162163</v>
      </c>
      <c r="I21" s="46">
        <v>33</v>
      </c>
      <c r="J21" s="46">
        <v>25</v>
      </c>
      <c r="K21" s="13">
        <f t="shared" si="8"/>
        <v>-0.24242424242424243</v>
      </c>
      <c r="L21" s="14"/>
      <c r="M21" s="62">
        <v>204</v>
      </c>
      <c r="N21" s="62">
        <v>185</v>
      </c>
      <c r="O21" s="62">
        <v>140</v>
      </c>
      <c r="P21" s="15">
        <f t="shared" si="12"/>
        <v>0.41176470588235292</v>
      </c>
      <c r="Q21" s="15">
        <f t="shared" si="10"/>
        <v>0.35135135135135137</v>
      </c>
      <c r="R21" s="16">
        <f t="shared" si="11"/>
        <v>0.17857142857142858</v>
      </c>
    </row>
    <row r="22" spans="1:18" x14ac:dyDescent="0.25">
      <c r="A22" s="81" t="s">
        <v>7</v>
      </c>
      <c r="B22" s="82"/>
      <c r="C22" s="46">
        <v>425</v>
      </c>
      <c r="D22" s="46">
        <v>405</v>
      </c>
      <c r="E22" s="12">
        <f t="shared" si="6"/>
        <v>-4.7058823529411764E-2</v>
      </c>
      <c r="F22" s="46">
        <v>309</v>
      </c>
      <c r="G22" s="46">
        <v>288</v>
      </c>
      <c r="H22" s="13">
        <f t="shared" si="7"/>
        <v>-6.7961165048543687E-2</v>
      </c>
      <c r="I22" s="46">
        <v>109</v>
      </c>
      <c r="J22" s="46">
        <v>91</v>
      </c>
      <c r="K22" s="13">
        <f t="shared" si="8"/>
        <v>-0.16513761467889909</v>
      </c>
      <c r="L22" s="14"/>
      <c r="M22" s="62">
        <v>586</v>
      </c>
      <c r="N22" s="62">
        <v>426</v>
      </c>
      <c r="O22" s="62">
        <v>263</v>
      </c>
      <c r="P22" s="15">
        <f t="shared" si="12"/>
        <v>0.69112627986348119</v>
      </c>
      <c r="Q22" s="15">
        <f t="shared" si="10"/>
        <v>0.676056338028169</v>
      </c>
      <c r="R22" s="16">
        <f t="shared" si="11"/>
        <v>0.34600760456273766</v>
      </c>
    </row>
    <row r="23" spans="1:18" x14ac:dyDescent="0.25">
      <c r="A23" s="81" t="s">
        <v>8</v>
      </c>
      <c r="B23" s="82"/>
      <c r="C23" s="52">
        <v>52</v>
      </c>
      <c r="D23" s="52">
        <v>49</v>
      </c>
      <c r="E23" s="12">
        <f t="shared" si="6"/>
        <v>-5.7692307692307696E-2</v>
      </c>
      <c r="F23" s="52">
        <v>40</v>
      </c>
      <c r="G23" s="52">
        <v>49</v>
      </c>
      <c r="H23" s="13">
        <f t="shared" si="7"/>
        <v>0.22500000000000001</v>
      </c>
      <c r="I23" s="52">
        <v>23</v>
      </c>
      <c r="J23" s="52">
        <v>15</v>
      </c>
      <c r="K23" s="13">
        <f t="shared" si="8"/>
        <v>-0.34782608695652173</v>
      </c>
      <c r="L23" s="14"/>
      <c r="M23" s="64">
        <v>50</v>
      </c>
      <c r="N23" s="64">
        <v>48</v>
      </c>
      <c r="O23" s="64">
        <v>45</v>
      </c>
      <c r="P23" s="15">
        <f t="shared" si="12"/>
        <v>0.98</v>
      </c>
      <c r="Q23" s="15">
        <f t="shared" si="10"/>
        <v>1.0208333333333333</v>
      </c>
      <c r="R23" s="16">
        <f t="shared" si="11"/>
        <v>0.33333333333333331</v>
      </c>
    </row>
    <row r="24" spans="1:18" x14ac:dyDescent="0.25">
      <c r="A24" s="83" t="s">
        <v>9</v>
      </c>
      <c r="B24" s="84"/>
      <c r="C24" s="51">
        <f>SUM(C29,C32,C35,C38,C41,C44,C47,C50)</f>
        <v>814</v>
      </c>
      <c r="D24" s="51">
        <f>SUM(D29,D32,D35,D38,D41,D44,D47,D50)</f>
        <v>805</v>
      </c>
      <c r="E24" s="12">
        <f t="shared" si="6"/>
        <v>-1.1056511056511056E-2</v>
      </c>
      <c r="F24" s="51">
        <f>SUM(F29,F32,F35,F38,F41,F44,F47,F50)</f>
        <v>256</v>
      </c>
      <c r="G24" s="51">
        <f>SUM(G29,G32,G35,G38,G41,G44,G47,G50)</f>
        <v>281</v>
      </c>
      <c r="H24" s="13">
        <f t="shared" si="7"/>
        <v>9.765625E-2</v>
      </c>
      <c r="I24" s="51">
        <f>SUM(I29,I32,I35,I38,I41,I44,I47,I50)</f>
        <v>65</v>
      </c>
      <c r="J24" s="51">
        <f>SUM(J29,J32,J35,J38,J41,J44,J47,J50)</f>
        <v>84</v>
      </c>
      <c r="K24" s="13">
        <f t="shared" si="8"/>
        <v>0.29230769230769232</v>
      </c>
      <c r="L24" s="14"/>
      <c r="M24" s="63">
        <v>855</v>
      </c>
      <c r="N24" s="63">
        <v>320</v>
      </c>
      <c r="O24" s="63">
        <v>247</v>
      </c>
      <c r="P24" s="15">
        <f t="shared" si="12"/>
        <v>0.94152046783625731</v>
      </c>
      <c r="Q24" s="15">
        <f t="shared" si="10"/>
        <v>0.87812500000000004</v>
      </c>
      <c r="R24" s="16">
        <f t="shared" si="11"/>
        <v>0.34008097165991902</v>
      </c>
    </row>
    <row r="25" spans="1:18" x14ac:dyDescent="0.25">
      <c r="A25" s="85" t="s">
        <v>71</v>
      </c>
      <c r="B25" s="86"/>
      <c r="C25" s="59">
        <f>C17+C24</f>
        <v>2697</v>
      </c>
      <c r="D25" s="60">
        <f>D17+D24</f>
        <v>2681</v>
      </c>
      <c r="E25" s="17">
        <f t="shared" si="6"/>
        <v>-5.9325176121616608E-3</v>
      </c>
      <c r="F25" s="59">
        <f>F17+F24</f>
        <v>1718</v>
      </c>
      <c r="G25" s="59">
        <f>G17+G24</f>
        <v>1694</v>
      </c>
      <c r="H25" s="18">
        <f t="shared" si="7"/>
        <v>-1.3969732246798603E-2</v>
      </c>
      <c r="I25" s="59">
        <f>I17+I24</f>
        <v>569</v>
      </c>
      <c r="J25" s="59">
        <f>J17+J24</f>
        <v>489</v>
      </c>
      <c r="K25" s="17">
        <f t="shared" si="8"/>
        <v>-0.14059753954305801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0.85682326621923932</v>
      </c>
      <c r="Q25" s="21">
        <f t="shared" si="10"/>
        <v>0.84446660019940178</v>
      </c>
      <c r="R25" s="22">
        <f t="shared" si="11"/>
        <v>0.36035372144436256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51">
        <v>355</v>
      </c>
      <c r="D27" s="47">
        <v>360</v>
      </c>
      <c r="E27" s="12">
        <f t="shared" ref="E27:E65" si="13">(D27-C27)/C27</f>
        <v>1.4084507042253521E-2</v>
      </c>
      <c r="F27" s="51">
        <v>282</v>
      </c>
      <c r="G27" s="51">
        <v>268</v>
      </c>
      <c r="H27" s="13">
        <f t="shared" ref="H27:H53" si="14">(G27-F27)/F27</f>
        <v>-4.9645390070921988E-2</v>
      </c>
      <c r="I27" s="51">
        <v>117</v>
      </c>
      <c r="J27" s="51">
        <v>82</v>
      </c>
      <c r="K27" s="13">
        <f t="shared" ref="K27:K63" si="15">(J27-I27)/I27</f>
        <v>-0.29914529914529914</v>
      </c>
      <c r="L27" s="32"/>
      <c r="M27" s="47">
        <v>386</v>
      </c>
      <c r="N27" s="51">
        <v>290</v>
      </c>
      <c r="O27" s="51">
        <v>188</v>
      </c>
      <c r="P27" s="15">
        <f t="shared" ref="P27:P65" si="16">D27/M27</f>
        <v>0.93264248704663211</v>
      </c>
      <c r="Q27" s="15">
        <f t="shared" ref="Q27:Q57" si="17">G27/N27</f>
        <v>0.92413793103448272</v>
      </c>
      <c r="R27" s="16">
        <f t="shared" ref="R27:R65" si="18">J27/O27</f>
        <v>0.43617021276595747</v>
      </c>
    </row>
    <row r="28" spans="1:18" x14ac:dyDescent="0.25">
      <c r="A28" s="79"/>
      <c r="B28" s="31" t="s">
        <v>14</v>
      </c>
      <c r="C28" s="54">
        <v>484</v>
      </c>
      <c r="D28" s="48">
        <v>507</v>
      </c>
      <c r="E28" s="53">
        <f t="shared" si="13"/>
        <v>4.7520661157024795E-2</v>
      </c>
      <c r="F28" s="54">
        <v>377</v>
      </c>
      <c r="G28" s="54">
        <v>379</v>
      </c>
      <c r="H28" s="33">
        <f t="shared" si="14"/>
        <v>5.3050397877984082E-3</v>
      </c>
      <c r="I28" s="54">
        <v>148</v>
      </c>
      <c r="J28" s="54">
        <v>106</v>
      </c>
      <c r="K28" s="13">
        <f t="shared" si="15"/>
        <v>-0.28378378378378377</v>
      </c>
      <c r="L28" s="32"/>
      <c r="M28" s="48">
        <v>556</v>
      </c>
      <c r="N28" s="54">
        <v>418</v>
      </c>
      <c r="O28" s="54">
        <v>259</v>
      </c>
      <c r="P28" s="15">
        <f t="shared" si="16"/>
        <v>0.91187050359712229</v>
      </c>
      <c r="Q28" s="15">
        <f t="shared" si="17"/>
        <v>0.90669856459330145</v>
      </c>
      <c r="R28" s="16">
        <f t="shared" si="18"/>
        <v>0.40926640926640928</v>
      </c>
    </row>
    <row r="29" spans="1:18" s="38" customFormat="1" ht="15.75" thickBot="1" x14ac:dyDescent="0.3">
      <c r="A29" s="80"/>
      <c r="B29" s="34" t="s">
        <v>15</v>
      </c>
      <c r="C29" s="55">
        <v>160</v>
      </c>
      <c r="D29" s="49">
        <v>159</v>
      </c>
      <c r="E29" s="56">
        <f t="shared" si="13"/>
        <v>-6.2500000000000003E-3</v>
      </c>
      <c r="F29" s="55">
        <v>65</v>
      </c>
      <c r="G29" s="55">
        <v>44</v>
      </c>
      <c r="H29" s="57">
        <f t="shared" si="14"/>
        <v>-0.32307692307692309</v>
      </c>
      <c r="I29" s="55">
        <v>7</v>
      </c>
      <c r="J29" s="55">
        <v>8</v>
      </c>
      <c r="K29" s="57">
        <f t="shared" si="15"/>
        <v>0.14285714285714285</v>
      </c>
      <c r="L29" s="35"/>
      <c r="M29" s="49">
        <v>166</v>
      </c>
      <c r="N29" s="55">
        <v>63</v>
      </c>
      <c r="O29" s="55">
        <v>44</v>
      </c>
      <c r="P29" s="36">
        <f t="shared" si="16"/>
        <v>0.95783132530120485</v>
      </c>
      <c r="Q29" s="36">
        <f t="shared" si="17"/>
        <v>0.69841269841269837</v>
      </c>
      <c r="R29" s="37">
        <f t="shared" si="18"/>
        <v>0.18181818181818182</v>
      </c>
    </row>
    <row r="30" spans="1:18" ht="15.75" thickBot="1" x14ac:dyDescent="0.3">
      <c r="A30" s="75" t="s">
        <v>16</v>
      </c>
      <c r="B30" s="31" t="s">
        <v>13</v>
      </c>
      <c r="C30" s="54">
        <v>268</v>
      </c>
      <c r="D30" s="48">
        <v>265</v>
      </c>
      <c r="E30" s="53">
        <f t="shared" si="13"/>
        <v>-1.1194029850746268E-2</v>
      </c>
      <c r="F30" s="54">
        <v>210</v>
      </c>
      <c r="G30" s="54">
        <v>207</v>
      </c>
      <c r="H30" s="33">
        <f t="shared" si="14"/>
        <v>-1.4285714285714285E-2</v>
      </c>
      <c r="I30" s="54">
        <v>64</v>
      </c>
      <c r="J30" s="54">
        <v>44</v>
      </c>
      <c r="K30" s="33">
        <f t="shared" si="15"/>
        <v>-0.3125</v>
      </c>
      <c r="L30" s="32"/>
      <c r="M30" s="48">
        <v>293</v>
      </c>
      <c r="N30" s="54">
        <v>214</v>
      </c>
      <c r="O30" s="54">
        <v>139</v>
      </c>
      <c r="P30" s="39">
        <f t="shared" si="16"/>
        <v>0.90443686006825941</v>
      </c>
      <c r="Q30" s="39">
        <f t="shared" si="17"/>
        <v>0.96728971962616828</v>
      </c>
      <c r="R30" s="40">
        <f t="shared" si="18"/>
        <v>0.31654676258992803</v>
      </c>
    </row>
    <row r="31" spans="1:18" ht="15.75" thickBot="1" x14ac:dyDescent="0.3">
      <c r="A31" s="75"/>
      <c r="B31" s="31" t="s">
        <v>14</v>
      </c>
      <c r="C31" s="47">
        <v>412</v>
      </c>
      <c r="D31" s="47">
        <v>382</v>
      </c>
      <c r="E31" s="12">
        <f t="shared" si="13"/>
        <v>-7.281553398058252E-2</v>
      </c>
      <c r="F31" s="51">
        <v>320</v>
      </c>
      <c r="G31" s="51">
        <v>292</v>
      </c>
      <c r="H31" s="13">
        <f t="shared" si="14"/>
        <v>-8.7499999999999994E-2</v>
      </c>
      <c r="I31" s="51">
        <v>111</v>
      </c>
      <c r="J31" s="51">
        <v>77</v>
      </c>
      <c r="K31" s="13">
        <f t="shared" si="15"/>
        <v>-0.30630630630630629</v>
      </c>
      <c r="L31" s="32"/>
      <c r="M31" s="47">
        <v>520</v>
      </c>
      <c r="N31" s="51">
        <v>393</v>
      </c>
      <c r="O31" s="51">
        <v>262</v>
      </c>
      <c r="P31" s="15">
        <f t="shared" si="16"/>
        <v>0.73461538461538467</v>
      </c>
      <c r="Q31" s="15">
        <f t="shared" si="17"/>
        <v>0.74300254452926207</v>
      </c>
      <c r="R31" s="16">
        <f t="shared" si="18"/>
        <v>0.29389312977099236</v>
      </c>
    </row>
    <row r="32" spans="1:18" ht="15.75" thickBot="1" x14ac:dyDescent="0.3">
      <c r="A32" s="73"/>
      <c r="B32" s="34" t="s">
        <v>15</v>
      </c>
      <c r="C32" s="55">
        <v>187</v>
      </c>
      <c r="D32" s="49">
        <v>164</v>
      </c>
      <c r="E32" s="56">
        <f t="shared" si="13"/>
        <v>-0.12299465240641712</v>
      </c>
      <c r="F32" s="55">
        <v>52</v>
      </c>
      <c r="G32" s="55">
        <v>70</v>
      </c>
      <c r="H32" s="57">
        <f t="shared" si="14"/>
        <v>0.34615384615384615</v>
      </c>
      <c r="I32" s="55">
        <v>10</v>
      </c>
      <c r="J32" s="55">
        <v>19</v>
      </c>
      <c r="K32" s="57">
        <f t="shared" si="15"/>
        <v>0.9</v>
      </c>
      <c r="L32" s="35"/>
      <c r="M32" s="49">
        <v>189</v>
      </c>
      <c r="N32" s="55">
        <v>66</v>
      </c>
      <c r="O32" s="55">
        <v>46</v>
      </c>
      <c r="P32" s="36">
        <f t="shared" si="16"/>
        <v>0.86772486772486768</v>
      </c>
      <c r="Q32" s="36">
        <f t="shared" si="17"/>
        <v>1.0606060606060606</v>
      </c>
      <c r="R32" s="37">
        <f t="shared" si="18"/>
        <v>0.41304347826086957</v>
      </c>
    </row>
    <row r="33" spans="1:18" ht="15.75" thickBot="1" x14ac:dyDescent="0.3">
      <c r="A33" s="75" t="s">
        <v>17</v>
      </c>
      <c r="B33" s="31" t="s">
        <v>13</v>
      </c>
      <c r="C33" s="54">
        <v>321</v>
      </c>
      <c r="D33" s="48">
        <v>324</v>
      </c>
      <c r="E33" s="53">
        <f t="shared" si="13"/>
        <v>9.3457943925233638E-3</v>
      </c>
      <c r="F33" s="54">
        <v>253</v>
      </c>
      <c r="G33" s="54">
        <v>242</v>
      </c>
      <c r="H33" s="33">
        <f t="shared" si="14"/>
        <v>-4.3478260869565216E-2</v>
      </c>
      <c r="I33" s="54">
        <v>60</v>
      </c>
      <c r="J33" s="54">
        <v>59</v>
      </c>
      <c r="K33" s="33">
        <f t="shared" si="15"/>
        <v>-1.6666666666666666E-2</v>
      </c>
      <c r="L33" s="32"/>
      <c r="M33" s="48">
        <v>331</v>
      </c>
      <c r="N33" s="54">
        <v>223</v>
      </c>
      <c r="O33" s="54">
        <v>126</v>
      </c>
      <c r="P33" s="39">
        <f t="shared" si="16"/>
        <v>0.97885196374622352</v>
      </c>
      <c r="Q33" s="39">
        <f t="shared" si="17"/>
        <v>1.0852017937219731</v>
      </c>
      <c r="R33" s="40">
        <f t="shared" si="18"/>
        <v>0.46825396825396826</v>
      </c>
    </row>
    <row r="34" spans="1:18" ht="15.75" thickBot="1" x14ac:dyDescent="0.3">
      <c r="A34" s="75"/>
      <c r="B34" s="31" t="s">
        <v>14</v>
      </c>
      <c r="C34" s="47">
        <v>431</v>
      </c>
      <c r="D34" s="47">
        <v>429</v>
      </c>
      <c r="E34" s="12">
        <f t="shared" si="13"/>
        <v>-4.6403712296983757E-3</v>
      </c>
      <c r="F34" s="51">
        <v>340</v>
      </c>
      <c r="G34" s="51">
        <v>321</v>
      </c>
      <c r="H34" s="13">
        <f t="shared" si="14"/>
        <v>-5.5882352941176473E-2</v>
      </c>
      <c r="I34" s="51">
        <v>85</v>
      </c>
      <c r="J34" s="51">
        <v>94</v>
      </c>
      <c r="K34" s="13">
        <f t="shared" si="15"/>
        <v>0.10588235294117647</v>
      </c>
      <c r="L34" s="32"/>
      <c r="M34" s="47">
        <v>487</v>
      </c>
      <c r="N34" s="51">
        <v>349</v>
      </c>
      <c r="O34" s="51">
        <v>209</v>
      </c>
      <c r="P34" s="15">
        <f t="shared" si="16"/>
        <v>0.8809034907597536</v>
      </c>
      <c r="Q34" s="15">
        <f t="shared" si="17"/>
        <v>0.91977077363896853</v>
      </c>
      <c r="R34" s="16">
        <f t="shared" si="18"/>
        <v>0.44976076555023925</v>
      </c>
    </row>
    <row r="35" spans="1:18" ht="15.75" thickBot="1" x14ac:dyDescent="0.3">
      <c r="A35" s="73"/>
      <c r="B35" s="34" t="s">
        <v>15</v>
      </c>
      <c r="C35" s="55">
        <v>221</v>
      </c>
      <c r="D35" s="49">
        <v>217</v>
      </c>
      <c r="E35" s="56">
        <f t="shared" si="13"/>
        <v>-1.8099547511312219E-2</v>
      </c>
      <c r="F35" s="55">
        <v>48</v>
      </c>
      <c r="G35" s="55">
        <v>50</v>
      </c>
      <c r="H35" s="57">
        <f t="shared" si="14"/>
        <v>4.1666666666666664E-2</v>
      </c>
      <c r="I35" s="55">
        <v>7</v>
      </c>
      <c r="J35" s="55">
        <v>6</v>
      </c>
      <c r="K35" s="57">
        <f t="shared" si="15"/>
        <v>-0.14285714285714285</v>
      </c>
      <c r="L35" s="35"/>
      <c r="M35" s="49">
        <v>224</v>
      </c>
      <c r="N35" s="55">
        <v>51</v>
      </c>
      <c r="O35" s="55">
        <v>43</v>
      </c>
      <c r="P35" s="36">
        <f t="shared" si="16"/>
        <v>0.96875</v>
      </c>
      <c r="Q35" s="36">
        <f t="shared" si="17"/>
        <v>0.98039215686274506</v>
      </c>
      <c r="R35" s="37">
        <f t="shared" si="18"/>
        <v>0.13953488372093023</v>
      </c>
    </row>
    <row r="36" spans="1:18" ht="15.75" thickBot="1" x14ac:dyDescent="0.3">
      <c r="A36" s="75" t="s">
        <v>18</v>
      </c>
      <c r="B36" s="31" t="s">
        <v>13</v>
      </c>
      <c r="C36" s="48">
        <v>171</v>
      </c>
      <c r="D36" s="48">
        <v>189</v>
      </c>
      <c r="E36" s="53">
        <f t="shared" si="13"/>
        <v>0.10526315789473684</v>
      </c>
      <c r="F36" s="54">
        <v>138</v>
      </c>
      <c r="G36" s="54">
        <v>140</v>
      </c>
      <c r="H36" s="33">
        <f t="shared" si="14"/>
        <v>1.4492753623188406E-2</v>
      </c>
      <c r="I36" s="54">
        <v>43</v>
      </c>
      <c r="J36" s="54">
        <v>39</v>
      </c>
      <c r="K36" s="33">
        <f t="shared" si="15"/>
        <v>-9.3023255813953487E-2</v>
      </c>
      <c r="L36" s="32"/>
      <c r="M36" s="48">
        <v>200</v>
      </c>
      <c r="N36" s="54">
        <v>149</v>
      </c>
      <c r="O36" s="54">
        <v>104</v>
      </c>
      <c r="P36" s="39">
        <f t="shared" si="16"/>
        <v>0.94499999999999995</v>
      </c>
      <c r="Q36" s="39">
        <f t="shared" si="17"/>
        <v>0.93959731543624159</v>
      </c>
      <c r="R36" s="40">
        <f t="shared" si="18"/>
        <v>0.375</v>
      </c>
    </row>
    <row r="37" spans="1:18" ht="15.75" thickBot="1" x14ac:dyDescent="0.3">
      <c r="A37" s="75"/>
      <c r="B37" s="31" t="s">
        <v>14</v>
      </c>
      <c r="C37" s="47">
        <v>246</v>
      </c>
      <c r="D37" s="47">
        <v>250</v>
      </c>
      <c r="E37" s="12">
        <f t="shared" si="13"/>
        <v>1.6260162601626018E-2</v>
      </c>
      <c r="F37" s="51">
        <v>197</v>
      </c>
      <c r="G37" s="51">
        <v>193</v>
      </c>
      <c r="H37" s="13">
        <f t="shared" si="14"/>
        <v>-2.030456852791878E-2</v>
      </c>
      <c r="I37" s="51">
        <v>67</v>
      </c>
      <c r="J37" s="51">
        <v>56</v>
      </c>
      <c r="K37" s="13">
        <f t="shared" si="15"/>
        <v>-0.16417910447761194</v>
      </c>
      <c r="L37" s="32"/>
      <c r="M37" s="47">
        <v>298</v>
      </c>
      <c r="N37" s="51">
        <v>231</v>
      </c>
      <c r="O37" s="51">
        <v>168</v>
      </c>
      <c r="P37" s="15">
        <f t="shared" si="16"/>
        <v>0.83892617449664431</v>
      </c>
      <c r="Q37" s="15">
        <f t="shared" si="17"/>
        <v>0.83549783549783552</v>
      </c>
      <c r="R37" s="16">
        <f t="shared" si="18"/>
        <v>0.33333333333333331</v>
      </c>
    </row>
    <row r="38" spans="1:18" ht="15.75" thickBot="1" x14ac:dyDescent="0.3">
      <c r="A38" s="73"/>
      <c r="B38" s="34" t="s">
        <v>15</v>
      </c>
      <c r="C38" s="55">
        <v>29</v>
      </c>
      <c r="D38" s="49">
        <v>28</v>
      </c>
      <c r="E38" s="56">
        <f t="shared" si="13"/>
        <v>-3.4482758620689655E-2</v>
      </c>
      <c r="F38" s="55">
        <v>5</v>
      </c>
      <c r="G38" s="55">
        <v>7</v>
      </c>
      <c r="H38" s="57">
        <f t="shared" si="14"/>
        <v>0.4</v>
      </c>
      <c r="I38" s="55">
        <v>0</v>
      </c>
      <c r="J38" s="55">
        <v>1</v>
      </c>
      <c r="K38" s="57"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1.1666666666666667</v>
      </c>
      <c r="R38" s="37">
        <f t="shared" si="18"/>
        <v>0.16666666666666666</v>
      </c>
    </row>
    <row r="39" spans="1:18" ht="15.75" thickBot="1" x14ac:dyDescent="0.3">
      <c r="A39" s="75" t="s">
        <v>19</v>
      </c>
      <c r="B39" s="31" t="s">
        <v>13</v>
      </c>
      <c r="C39" s="48">
        <v>58</v>
      </c>
      <c r="D39" s="48">
        <v>62</v>
      </c>
      <c r="E39" s="53">
        <f t="shared" si="13"/>
        <v>6.8965517241379309E-2</v>
      </c>
      <c r="F39" s="54">
        <v>50</v>
      </c>
      <c r="G39" s="54">
        <v>47</v>
      </c>
      <c r="H39" s="33">
        <f t="shared" si="14"/>
        <v>-0.06</v>
      </c>
      <c r="I39" s="54">
        <v>18</v>
      </c>
      <c r="J39" s="54">
        <v>15</v>
      </c>
      <c r="K39" s="33">
        <f t="shared" si="15"/>
        <v>-0.16666666666666666</v>
      </c>
      <c r="L39" s="32"/>
      <c r="M39" s="48">
        <v>60</v>
      </c>
      <c r="N39" s="54">
        <v>44</v>
      </c>
      <c r="O39" s="54">
        <v>26</v>
      </c>
      <c r="P39" s="39">
        <f t="shared" si="16"/>
        <v>1.0333333333333334</v>
      </c>
      <c r="Q39" s="39">
        <f t="shared" si="17"/>
        <v>1.0681818181818181</v>
      </c>
      <c r="R39" s="40">
        <f t="shared" si="18"/>
        <v>0.57692307692307687</v>
      </c>
    </row>
    <row r="40" spans="1:18" ht="15.75" thickBot="1" x14ac:dyDescent="0.3">
      <c r="A40" s="75"/>
      <c r="B40" s="31" t="s">
        <v>14</v>
      </c>
      <c r="C40" s="51">
        <v>84</v>
      </c>
      <c r="D40" s="47">
        <v>94</v>
      </c>
      <c r="E40" s="12">
        <f t="shared" si="13"/>
        <v>0.11904761904761904</v>
      </c>
      <c r="F40" s="51">
        <v>69</v>
      </c>
      <c r="G40" s="51">
        <v>71</v>
      </c>
      <c r="H40" s="13">
        <f t="shared" si="14"/>
        <v>2.8985507246376812E-2</v>
      </c>
      <c r="I40" s="51">
        <v>29</v>
      </c>
      <c r="J40" s="51">
        <v>23</v>
      </c>
      <c r="K40" s="13">
        <f t="shared" si="15"/>
        <v>-0.20689655172413793</v>
      </c>
      <c r="L40" s="32"/>
      <c r="M40" s="47">
        <v>104</v>
      </c>
      <c r="N40" s="51">
        <v>81</v>
      </c>
      <c r="O40" s="51">
        <v>56</v>
      </c>
      <c r="P40" s="15">
        <f t="shared" si="16"/>
        <v>0.90384615384615385</v>
      </c>
      <c r="Q40" s="15">
        <f t="shared" si="17"/>
        <v>0.87654320987654322</v>
      </c>
      <c r="R40" s="16">
        <f t="shared" si="18"/>
        <v>0.4107142857142857</v>
      </c>
    </row>
    <row r="41" spans="1:18" ht="15.75" thickBot="1" x14ac:dyDescent="0.3">
      <c r="A41" s="73"/>
      <c r="B41" s="34" t="s">
        <v>15</v>
      </c>
      <c r="C41" s="55">
        <v>89</v>
      </c>
      <c r="D41" s="49">
        <v>83</v>
      </c>
      <c r="E41" s="56">
        <f t="shared" si="13"/>
        <v>-6.741573033707865E-2</v>
      </c>
      <c r="F41" s="55">
        <v>54</v>
      </c>
      <c r="G41" s="55">
        <v>54</v>
      </c>
      <c r="H41" s="57">
        <f t="shared" si="14"/>
        <v>0</v>
      </c>
      <c r="I41" s="55">
        <v>31</v>
      </c>
      <c r="J41" s="55">
        <v>29</v>
      </c>
      <c r="K41" s="57">
        <f t="shared" si="15"/>
        <v>-6.4516129032258063E-2</v>
      </c>
      <c r="L41" s="35"/>
      <c r="M41" s="49">
        <v>109</v>
      </c>
      <c r="N41" s="55">
        <v>76</v>
      </c>
      <c r="O41" s="55">
        <v>56</v>
      </c>
      <c r="P41" s="36">
        <f t="shared" si="16"/>
        <v>0.76146788990825687</v>
      </c>
      <c r="Q41" s="36">
        <f t="shared" si="17"/>
        <v>0.71052631578947367</v>
      </c>
      <c r="R41" s="37">
        <f t="shared" si="18"/>
        <v>0.5178571428571429</v>
      </c>
    </row>
    <row r="42" spans="1:18" ht="15.75" thickBot="1" x14ac:dyDescent="0.3">
      <c r="A42" s="75" t="s">
        <v>20</v>
      </c>
      <c r="B42" s="31" t="s">
        <v>13</v>
      </c>
      <c r="C42" s="48">
        <v>19</v>
      </c>
      <c r="D42" s="48">
        <v>19</v>
      </c>
      <c r="E42" s="53">
        <f t="shared" si="13"/>
        <v>0</v>
      </c>
      <c r="F42" s="54">
        <v>16</v>
      </c>
      <c r="G42" s="54">
        <v>16</v>
      </c>
      <c r="H42" s="33">
        <f t="shared" si="14"/>
        <v>0</v>
      </c>
      <c r="I42" s="54">
        <v>4</v>
      </c>
      <c r="J42" s="54">
        <v>4</v>
      </c>
      <c r="K42" s="33">
        <f t="shared" si="15"/>
        <v>0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0.5</v>
      </c>
    </row>
    <row r="43" spans="1:18" ht="15.75" thickBot="1" x14ac:dyDescent="0.3">
      <c r="A43" s="75"/>
      <c r="B43" s="31" t="s">
        <v>14</v>
      </c>
      <c r="C43" s="47">
        <v>23</v>
      </c>
      <c r="D43" s="47">
        <v>27</v>
      </c>
      <c r="E43" s="12">
        <f t="shared" si="13"/>
        <v>0.17391304347826086</v>
      </c>
      <c r="F43" s="51">
        <v>19</v>
      </c>
      <c r="G43" s="51">
        <v>21</v>
      </c>
      <c r="H43" s="13">
        <f t="shared" si="14"/>
        <v>0.10526315789473684</v>
      </c>
      <c r="I43" s="51">
        <v>6</v>
      </c>
      <c r="J43" s="51">
        <v>5</v>
      </c>
      <c r="K43" s="13">
        <f t="shared" si="15"/>
        <v>-0.16666666666666666</v>
      </c>
      <c r="L43" s="32"/>
      <c r="M43" s="47">
        <v>26</v>
      </c>
      <c r="N43" s="51">
        <v>13</v>
      </c>
      <c r="O43" s="51">
        <v>11</v>
      </c>
      <c r="P43" s="15">
        <f t="shared" si="16"/>
        <v>1.0384615384615385</v>
      </c>
      <c r="Q43" s="15">
        <f t="shared" si="17"/>
        <v>1.6153846153846154</v>
      </c>
      <c r="R43" s="16">
        <f t="shared" si="18"/>
        <v>0.45454545454545453</v>
      </c>
    </row>
    <row r="44" spans="1:18" ht="15.75" thickBot="1" x14ac:dyDescent="0.3">
      <c r="A44" s="73"/>
      <c r="B44" s="34" t="s">
        <v>15</v>
      </c>
      <c r="C44" s="55">
        <v>54</v>
      </c>
      <c r="D44" s="49">
        <v>68</v>
      </c>
      <c r="E44" s="56">
        <f t="shared" si="13"/>
        <v>0.25925925925925924</v>
      </c>
      <c r="F44" s="55">
        <v>8</v>
      </c>
      <c r="G44" s="55">
        <v>14</v>
      </c>
      <c r="H44" s="57">
        <f t="shared" si="14"/>
        <v>0.75</v>
      </c>
      <c r="I44" s="55">
        <v>1</v>
      </c>
      <c r="J44" s="55">
        <v>2</v>
      </c>
      <c r="K44" s="57">
        <f t="shared" si="15"/>
        <v>1</v>
      </c>
      <c r="L44" s="35"/>
      <c r="M44" s="49">
        <v>58</v>
      </c>
      <c r="N44" s="55">
        <v>15</v>
      </c>
      <c r="O44" s="55">
        <v>15</v>
      </c>
      <c r="P44" s="36">
        <f t="shared" si="16"/>
        <v>1.1724137931034482</v>
      </c>
      <c r="Q44" s="36">
        <f t="shared" si="17"/>
        <v>0.93333333333333335</v>
      </c>
      <c r="R44" s="37">
        <f>J44/O44</f>
        <v>0.13333333333333333</v>
      </c>
    </row>
    <row r="45" spans="1:18" ht="15.75" thickBot="1" x14ac:dyDescent="0.3">
      <c r="A45" s="75" t="s">
        <v>21</v>
      </c>
      <c r="B45" s="31" t="s">
        <v>13</v>
      </c>
      <c r="C45" s="48">
        <v>116</v>
      </c>
      <c r="D45" s="48">
        <v>105</v>
      </c>
      <c r="E45" s="53">
        <f t="shared" si="13"/>
        <v>-9.4827586206896547E-2</v>
      </c>
      <c r="F45" s="54">
        <v>83</v>
      </c>
      <c r="G45" s="54">
        <v>81</v>
      </c>
      <c r="H45" s="33">
        <f t="shared" si="14"/>
        <v>-2.4096385542168676E-2</v>
      </c>
      <c r="I45" s="54">
        <v>33</v>
      </c>
      <c r="J45" s="54">
        <v>27</v>
      </c>
      <c r="K45" s="33">
        <f t="shared" si="15"/>
        <v>-0.18181818181818182</v>
      </c>
      <c r="L45" s="32"/>
      <c r="M45" s="48">
        <v>133</v>
      </c>
      <c r="N45" s="54">
        <v>90</v>
      </c>
      <c r="O45" s="54">
        <v>70</v>
      </c>
      <c r="P45" s="39">
        <f t="shared" si="16"/>
        <v>0.78947368421052633</v>
      </c>
      <c r="Q45" s="39">
        <f t="shared" si="17"/>
        <v>0.9</v>
      </c>
      <c r="R45" s="40">
        <f t="shared" si="18"/>
        <v>0.38571428571428573</v>
      </c>
    </row>
    <row r="46" spans="1:18" ht="15.75" thickBot="1" x14ac:dyDescent="0.3">
      <c r="A46" s="75"/>
      <c r="B46" s="31" t="s">
        <v>14</v>
      </c>
      <c r="C46" s="47">
        <v>185</v>
      </c>
      <c r="D46" s="47">
        <v>163</v>
      </c>
      <c r="E46" s="12">
        <f t="shared" si="13"/>
        <v>-0.11891891891891893</v>
      </c>
      <c r="F46" s="51">
        <v>126</v>
      </c>
      <c r="G46" s="51">
        <v>120</v>
      </c>
      <c r="H46" s="13">
        <f t="shared" si="14"/>
        <v>-4.7619047619047616E-2</v>
      </c>
      <c r="I46" s="51">
        <v>55</v>
      </c>
      <c r="J46" s="51">
        <v>39</v>
      </c>
      <c r="K46" s="13">
        <f t="shared" si="15"/>
        <v>-0.29090909090909089</v>
      </c>
      <c r="L46" s="32"/>
      <c r="M46" s="47">
        <v>255</v>
      </c>
      <c r="N46" s="51">
        <v>177</v>
      </c>
      <c r="O46" s="51">
        <v>133</v>
      </c>
      <c r="P46" s="15">
        <f t="shared" si="16"/>
        <v>0.63921568627450975</v>
      </c>
      <c r="Q46" s="15">
        <f t="shared" si="17"/>
        <v>0.67796610169491522</v>
      </c>
      <c r="R46" s="16">
        <f t="shared" si="18"/>
        <v>0.2932330827067669</v>
      </c>
    </row>
    <row r="47" spans="1:18" ht="15.75" thickBot="1" x14ac:dyDescent="0.3">
      <c r="A47" s="73"/>
      <c r="B47" s="34" t="s">
        <v>15</v>
      </c>
      <c r="C47" s="55">
        <v>46</v>
      </c>
      <c r="D47" s="49">
        <v>51</v>
      </c>
      <c r="E47" s="56">
        <f t="shared" si="13"/>
        <v>0.10869565217391304</v>
      </c>
      <c r="F47" s="55">
        <v>15</v>
      </c>
      <c r="G47" s="55">
        <v>26</v>
      </c>
      <c r="H47" s="57">
        <f t="shared" si="14"/>
        <v>0.73333333333333328</v>
      </c>
      <c r="I47" s="55">
        <v>7</v>
      </c>
      <c r="J47" s="55">
        <v>16</v>
      </c>
      <c r="K47" s="57">
        <f t="shared" si="15"/>
        <v>1.2857142857142858</v>
      </c>
      <c r="L47" s="35"/>
      <c r="M47" s="49">
        <v>51</v>
      </c>
      <c r="N47" s="55">
        <v>28</v>
      </c>
      <c r="O47" s="55">
        <v>25</v>
      </c>
      <c r="P47" s="36">
        <f t="shared" si="16"/>
        <v>1</v>
      </c>
      <c r="Q47" s="36">
        <f t="shared" si="17"/>
        <v>0.9285714285714286</v>
      </c>
      <c r="R47" s="37">
        <f t="shared" si="18"/>
        <v>0.64</v>
      </c>
    </row>
    <row r="48" spans="1:18" ht="15.75" thickBot="1" x14ac:dyDescent="0.3">
      <c r="A48" s="75" t="s">
        <v>48</v>
      </c>
      <c r="B48" s="31" t="s">
        <v>13</v>
      </c>
      <c r="C48" s="48">
        <v>9</v>
      </c>
      <c r="D48" s="48">
        <v>14</v>
      </c>
      <c r="E48" s="53">
        <f t="shared" si="13"/>
        <v>0.55555555555555558</v>
      </c>
      <c r="F48" s="54">
        <v>7</v>
      </c>
      <c r="G48" s="54">
        <v>10</v>
      </c>
      <c r="H48" s="33">
        <f t="shared" si="14"/>
        <v>0.42857142857142855</v>
      </c>
      <c r="I48" s="54">
        <v>0</v>
      </c>
      <c r="J48" s="54">
        <v>4</v>
      </c>
      <c r="K48" s="53">
        <v>0</v>
      </c>
      <c r="L48" s="32"/>
      <c r="M48" s="48">
        <v>11</v>
      </c>
      <c r="N48" s="54">
        <v>8</v>
      </c>
      <c r="O48" s="54">
        <v>1</v>
      </c>
      <c r="P48" s="39">
        <f t="shared" si="16"/>
        <v>1.2727272727272727</v>
      </c>
      <c r="Q48" s="39">
        <f t="shared" si="17"/>
        <v>1.25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51">
        <v>18</v>
      </c>
      <c r="D49" s="47">
        <v>24</v>
      </c>
      <c r="E49" s="12">
        <f t="shared" si="13"/>
        <v>0.33333333333333331</v>
      </c>
      <c r="F49" s="51">
        <v>14</v>
      </c>
      <c r="G49" s="51">
        <v>16</v>
      </c>
      <c r="H49" s="13">
        <f t="shared" si="14"/>
        <v>0.14285714285714285</v>
      </c>
      <c r="I49" s="51">
        <v>3</v>
      </c>
      <c r="J49" s="51">
        <v>5</v>
      </c>
      <c r="K49" s="13">
        <f t="shared" si="15"/>
        <v>0.66666666666666663</v>
      </c>
      <c r="L49" s="32"/>
      <c r="M49" s="47">
        <v>28</v>
      </c>
      <c r="N49" s="51">
        <v>24</v>
      </c>
      <c r="O49" s="51">
        <v>12</v>
      </c>
      <c r="P49" s="15">
        <f t="shared" si="16"/>
        <v>0.8571428571428571</v>
      </c>
      <c r="Q49" s="15">
        <f t="shared" si="17"/>
        <v>0.66666666666666663</v>
      </c>
      <c r="R49" s="16">
        <f t="shared" si="18"/>
        <v>0.41666666666666669</v>
      </c>
    </row>
    <row r="50" spans="1:18" ht="15.75" thickBot="1" x14ac:dyDescent="0.3">
      <c r="A50" s="73"/>
      <c r="B50" s="34" t="s">
        <v>15</v>
      </c>
      <c r="C50" s="55">
        <v>28</v>
      </c>
      <c r="D50" s="49">
        <v>35</v>
      </c>
      <c r="E50" s="56">
        <f t="shared" si="13"/>
        <v>0.25</v>
      </c>
      <c r="F50" s="55">
        <v>9</v>
      </c>
      <c r="G50" s="55">
        <v>16</v>
      </c>
      <c r="H50" s="57">
        <f t="shared" si="14"/>
        <v>0.77777777777777779</v>
      </c>
      <c r="I50" s="55">
        <v>2</v>
      </c>
      <c r="J50" s="55">
        <v>3</v>
      </c>
      <c r="K50" s="56">
        <f t="shared" si="15"/>
        <v>0.5</v>
      </c>
      <c r="L50" s="35"/>
      <c r="M50" s="49">
        <v>30</v>
      </c>
      <c r="N50" s="55">
        <v>15</v>
      </c>
      <c r="O50" s="55">
        <v>12</v>
      </c>
      <c r="P50" s="36">
        <f t="shared" si="16"/>
        <v>1.1666666666666667</v>
      </c>
      <c r="Q50" s="36">
        <f t="shared" si="17"/>
        <v>1.0666666666666667</v>
      </c>
      <c r="R50" s="37">
        <f t="shared" si="18"/>
        <v>0.25</v>
      </c>
    </row>
    <row r="51" spans="1:18" ht="15.75" thickBot="1" x14ac:dyDescent="0.3">
      <c r="A51" s="73" t="s">
        <v>22</v>
      </c>
      <c r="B51" s="31" t="s">
        <v>13</v>
      </c>
      <c r="C51" s="54">
        <v>355</v>
      </c>
      <c r="D51" s="48">
        <v>329</v>
      </c>
      <c r="E51" s="53">
        <f t="shared" si="13"/>
        <v>-7.3239436619718309E-2</v>
      </c>
      <c r="F51" s="54">
        <v>315</v>
      </c>
      <c r="G51" s="54">
        <v>280</v>
      </c>
      <c r="H51" s="33">
        <f t="shared" si="14"/>
        <v>-0.1111111111111111</v>
      </c>
      <c r="I51" s="54">
        <v>93</v>
      </c>
      <c r="J51" s="54">
        <v>88</v>
      </c>
      <c r="K51" s="33">
        <f t="shared" si="15"/>
        <v>-5.3763440860215055E-2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0.5662650602409639</v>
      </c>
      <c r="Q51" s="39">
        <f t="shared" si="17"/>
        <v>0.56565656565656564</v>
      </c>
      <c r="R51" s="40">
        <f t="shared" si="18"/>
        <v>0.29139072847682118</v>
      </c>
    </row>
    <row r="52" spans="1:18" ht="15.75" thickBot="1" x14ac:dyDescent="0.3">
      <c r="A52" s="73"/>
      <c r="B52" s="34" t="s">
        <v>14</v>
      </c>
      <c r="C52" s="55">
        <v>666</v>
      </c>
      <c r="D52" s="49">
        <v>548</v>
      </c>
      <c r="E52" s="56">
        <f t="shared" si="13"/>
        <v>-0.17717717717717718</v>
      </c>
      <c r="F52" s="55">
        <v>586</v>
      </c>
      <c r="G52" s="55">
        <v>452</v>
      </c>
      <c r="H52" s="57">
        <f t="shared" si="14"/>
        <v>-0.22866894197952217</v>
      </c>
      <c r="I52" s="55">
        <v>195</v>
      </c>
      <c r="J52" s="55">
        <v>151</v>
      </c>
      <c r="K52" s="57">
        <f t="shared" si="15"/>
        <v>-0.22564102564102564</v>
      </c>
      <c r="L52" s="35"/>
      <c r="M52" s="49">
        <v>1254</v>
      </c>
      <c r="N52" s="55">
        <v>1103</v>
      </c>
      <c r="O52" s="55">
        <v>694</v>
      </c>
      <c r="P52" s="36">
        <f t="shared" si="16"/>
        <v>0.43700159489633172</v>
      </c>
      <c r="Q52" s="36">
        <f t="shared" si="17"/>
        <v>0.4097914777878513</v>
      </c>
      <c r="R52" s="37">
        <f t="shared" si="18"/>
        <v>0.21757925072046108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4</v>
      </c>
      <c r="H53" s="33">
        <f t="shared" si="14"/>
        <v>0</v>
      </c>
      <c r="I53" s="54">
        <v>2</v>
      </c>
      <c r="J53" s="52">
        <v>2</v>
      </c>
      <c r="K53" s="33">
        <f t="shared" si="15"/>
        <v>0</v>
      </c>
      <c r="L53" s="32"/>
      <c r="M53" s="50">
        <v>8</v>
      </c>
      <c r="N53" s="50">
        <v>4</v>
      </c>
      <c r="O53" s="52">
        <v>4</v>
      </c>
      <c r="P53" s="39">
        <f t="shared" si="16"/>
        <v>0.875</v>
      </c>
      <c r="Q53" s="39">
        <f t="shared" si="17"/>
        <v>1</v>
      </c>
      <c r="R53" s="40">
        <f t="shared" si="18"/>
        <v>0.5</v>
      </c>
    </row>
    <row r="54" spans="1:18" ht="15.75" thickBot="1" x14ac:dyDescent="0.3">
      <c r="A54" s="73"/>
      <c r="B54" s="31" t="s">
        <v>14</v>
      </c>
      <c r="C54" s="51">
        <v>9</v>
      </c>
      <c r="D54" s="47">
        <v>20</v>
      </c>
      <c r="E54" s="12">
        <f t="shared" si="13"/>
        <v>1.2222222222222223</v>
      </c>
      <c r="F54" s="51">
        <v>6</v>
      </c>
      <c r="G54" s="51">
        <v>10</v>
      </c>
      <c r="H54" s="33">
        <f>(G54-F54)/F54</f>
        <v>0.66666666666666663</v>
      </c>
      <c r="I54" s="51">
        <v>2</v>
      </c>
      <c r="J54" s="51">
        <v>2</v>
      </c>
      <c r="K54" s="53">
        <f t="shared" si="15"/>
        <v>0</v>
      </c>
      <c r="L54" s="32"/>
      <c r="M54" s="47">
        <v>19</v>
      </c>
      <c r="N54" s="51">
        <v>14</v>
      </c>
      <c r="O54" s="51">
        <v>10</v>
      </c>
      <c r="P54" s="15">
        <f t="shared" si="16"/>
        <v>1.0526315789473684</v>
      </c>
      <c r="Q54" s="15">
        <f t="shared" si="17"/>
        <v>0.7142857142857143</v>
      </c>
      <c r="R54" s="16">
        <f t="shared" si="18"/>
        <v>0.2</v>
      </c>
    </row>
    <row r="55" spans="1:18" ht="15.75" thickBot="1" x14ac:dyDescent="0.3">
      <c r="A55" s="73"/>
      <c r="B55" s="34" t="s">
        <v>15</v>
      </c>
      <c r="C55" s="55">
        <v>10</v>
      </c>
      <c r="D55" s="49">
        <v>16</v>
      </c>
      <c r="E55" s="56">
        <f t="shared" si="13"/>
        <v>0.6</v>
      </c>
      <c r="F55" s="55">
        <v>3</v>
      </c>
      <c r="G55" s="55">
        <v>5</v>
      </c>
      <c r="H55" s="57">
        <f>(G55-F55)/F55</f>
        <v>0.66666666666666663</v>
      </c>
      <c r="I55" s="55">
        <v>1</v>
      </c>
      <c r="J55" s="55">
        <v>1</v>
      </c>
      <c r="K55" s="56">
        <f t="shared" si="15"/>
        <v>0</v>
      </c>
      <c r="L55" s="35"/>
      <c r="M55" s="49">
        <v>11</v>
      </c>
      <c r="N55" s="55">
        <v>7</v>
      </c>
      <c r="O55" s="55">
        <v>7</v>
      </c>
      <c r="P55" s="36">
        <f t="shared" si="16"/>
        <v>1.4545454545454546</v>
      </c>
      <c r="Q55" s="36">
        <f t="shared" si="17"/>
        <v>0.7142857142857143</v>
      </c>
      <c r="R55" s="37">
        <f t="shared" si="18"/>
        <v>0.14285714285714285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4</v>
      </c>
      <c r="E56" s="53">
        <f t="shared" si="13"/>
        <v>-0.33333333333333331</v>
      </c>
      <c r="F56" s="54">
        <v>5</v>
      </c>
      <c r="G56" s="54">
        <v>4</v>
      </c>
      <c r="H56" s="33">
        <f>(G56-F56)/F56</f>
        <v>-0.2</v>
      </c>
      <c r="I56" s="54">
        <v>2</v>
      </c>
      <c r="J56" s="54">
        <v>0</v>
      </c>
      <c r="K56" s="53">
        <f t="shared" si="15"/>
        <v>-1</v>
      </c>
      <c r="L56" s="41"/>
      <c r="M56" s="48">
        <v>10</v>
      </c>
      <c r="N56" s="54">
        <v>9</v>
      </c>
      <c r="O56" s="54">
        <v>3</v>
      </c>
      <c r="P56" s="39">
        <f t="shared" si="16"/>
        <v>0.4</v>
      </c>
      <c r="Q56" s="39">
        <f t="shared" si="17"/>
        <v>0.44444444444444442</v>
      </c>
      <c r="R56" s="40">
        <f t="shared" si="18"/>
        <v>0</v>
      </c>
    </row>
    <row r="57" spans="1:18" ht="15.75" thickBot="1" x14ac:dyDescent="0.3">
      <c r="A57" s="73"/>
      <c r="B57" s="34" t="s">
        <v>14</v>
      </c>
      <c r="C57" s="55">
        <v>12</v>
      </c>
      <c r="D57" s="49">
        <v>13</v>
      </c>
      <c r="E57" s="56">
        <f t="shared" si="13"/>
        <v>8.3333333333333329E-2</v>
      </c>
      <c r="F57" s="55">
        <v>10</v>
      </c>
      <c r="G57" s="55">
        <v>8</v>
      </c>
      <c r="H57" s="57">
        <f>(G57-F57)/F57</f>
        <v>-0.2</v>
      </c>
      <c r="I57" s="55">
        <v>3</v>
      </c>
      <c r="J57" s="55">
        <v>2</v>
      </c>
      <c r="K57" s="57">
        <f t="shared" si="15"/>
        <v>-0.33333333333333331</v>
      </c>
      <c r="L57" s="42"/>
      <c r="M57" s="49">
        <v>37</v>
      </c>
      <c r="N57" s="55">
        <v>33</v>
      </c>
      <c r="O57" s="55">
        <v>22</v>
      </c>
      <c r="P57" s="36">
        <f t="shared" si="16"/>
        <v>0.35135135135135137</v>
      </c>
      <c r="Q57" s="36">
        <f t="shared" si="17"/>
        <v>0.24242424242424243</v>
      </c>
      <c r="R57" s="37">
        <f t="shared" si="18"/>
        <v>9.0909090909090912E-2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5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0</v>
      </c>
      <c r="D59" s="49">
        <v>1</v>
      </c>
      <c r="E59" s="56">
        <v>0</v>
      </c>
      <c r="F59" s="55">
        <v>0</v>
      </c>
      <c r="G59" s="55">
        <v>1</v>
      </c>
      <c r="H59" s="56">
        <v>0</v>
      </c>
      <c r="I59" s="55">
        <v>0</v>
      </c>
      <c r="J59" s="55">
        <v>0</v>
      </c>
      <c r="K59" s="4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0.33333333333333331</v>
      </c>
      <c r="Q59" s="36">
        <f t="shared" ref="Q59:Q65" si="19">G59/N59</f>
        <v>0.33333333333333331</v>
      </c>
      <c r="R59" s="37">
        <f t="shared" si="18"/>
        <v>0</v>
      </c>
    </row>
    <row r="60" spans="1:18" ht="15.75" thickBot="1" x14ac:dyDescent="0.3">
      <c r="A60" s="73" t="s">
        <v>26</v>
      </c>
      <c r="B60" s="31" t="s">
        <v>13</v>
      </c>
      <c r="C60" s="54">
        <v>12</v>
      </c>
      <c r="D60" s="48">
        <v>17</v>
      </c>
      <c r="E60" s="53">
        <f t="shared" si="13"/>
        <v>0.41666666666666669</v>
      </c>
      <c r="F60" s="54">
        <v>12</v>
      </c>
      <c r="G60" s="54">
        <v>12</v>
      </c>
      <c r="H60" s="33">
        <f t="shared" ref="H60:H65" si="20">(G60-F60)/F60</f>
        <v>0</v>
      </c>
      <c r="I60" s="54">
        <v>1</v>
      </c>
      <c r="J60" s="54">
        <v>3</v>
      </c>
      <c r="K60" s="53">
        <f t="shared" si="15"/>
        <v>2</v>
      </c>
      <c r="L60" s="41"/>
      <c r="M60" s="48">
        <v>28</v>
      </c>
      <c r="N60" s="54">
        <v>27</v>
      </c>
      <c r="O60" s="54">
        <v>14</v>
      </c>
      <c r="P60" s="39">
        <f t="shared" si="16"/>
        <v>0.6071428571428571</v>
      </c>
      <c r="Q60" s="39">
        <f t="shared" si="19"/>
        <v>0.44444444444444442</v>
      </c>
      <c r="R60" s="40">
        <f t="shared" si="18"/>
        <v>0.21428571428571427</v>
      </c>
    </row>
    <row r="61" spans="1:18" ht="15.75" thickBot="1" x14ac:dyDescent="0.3">
      <c r="A61" s="73"/>
      <c r="B61" s="34" t="s">
        <v>14</v>
      </c>
      <c r="C61" s="55">
        <v>28</v>
      </c>
      <c r="D61" s="49">
        <v>37</v>
      </c>
      <c r="E61" s="56">
        <f t="shared" si="13"/>
        <v>0.32142857142857145</v>
      </c>
      <c r="F61" s="55">
        <v>27</v>
      </c>
      <c r="G61" s="55">
        <v>26</v>
      </c>
      <c r="H61" s="57">
        <f t="shared" si="20"/>
        <v>-3.7037037037037035E-2</v>
      </c>
      <c r="I61" s="55">
        <v>5</v>
      </c>
      <c r="J61" s="55">
        <v>6</v>
      </c>
      <c r="K61" s="43">
        <f t="shared" si="15"/>
        <v>0.2</v>
      </c>
      <c r="L61" s="42"/>
      <c r="M61" s="49">
        <v>92</v>
      </c>
      <c r="N61" s="55">
        <v>83</v>
      </c>
      <c r="O61" s="55">
        <v>45</v>
      </c>
      <c r="P61" s="36">
        <f t="shared" si="16"/>
        <v>0.40217391304347827</v>
      </c>
      <c r="Q61" s="36">
        <f t="shared" si="19"/>
        <v>0.31325301204819278</v>
      </c>
      <c r="R61" s="37">
        <f t="shared" si="18"/>
        <v>0.13333333333333333</v>
      </c>
    </row>
    <row r="62" spans="1:18" ht="15.75" thickBot="1" x14ac:dyDescent="0.3">
      <c r="A62" s="73" t="s">
        <v>27</v>
      </c>
      <c r="B62" s="31" t="s">
        <v>13</v>
      </c>
      <c r="C62" s="54">
        <v>27</v>
      </c>
      <c r="D62" s="48">
        <v>29</v>
      </c>
      <c r="E62" s="53">
        <f t="shared" si="13"/>
        <v>7.407407407407407E-2</v>
      </c>
      <c r="F62" s="54">
        <v>23</v>
      </c>
      <c r="G62" s="54">
        <v>26</v>
      </c>
      <c r="H62" s="33">
        <f t="shared" si="20"/>
        <v>0.13043478260869565</v>
      </c>
      <c r="I62" s="54">
        <v>8</v>
      </c>
      <c r="J62" s="54">
        <v>0</v>
      </c>
      <c r="K62" s="53">
        <f t="shared" si="15"/>
        <v>-1</v>
      </c>
      <c r="L62" s="41"/>
      <c r="M62" s="48">
        <v>30</v>
      </c>
      <c r="N62" s="54">
        <v>27</v>
      </c>
      <c r="O62" s="54">
        <v>12</v>
      </c>
      <c r="P62" s="39">
        <f t="shared" si="16"/>
        <v>0.96666666666666667</v>
      </c>
      <c r="Q62" s="39">
        <f t="shared" si="19"/>
        <v>0.96296296296296291</v>
      </c>
      <c r="R62" s="40">
        <f t="shared" si="18"/>
        <v>0</v>
      </c>
    </row>
    <row r="63" spans="1:18" ht="15.75" thickBot="1" x14ac:dyDescent="0.3">
      <c r="A63" s="73"/>
      <c r="B63" s="34" t="s">
        <v>14</v>
      </c>
      <c r="C63" s="55">
        <v>36</v>
      </c>
      <c r="D63" s="49">
        <v>40</v>
      </c>
      <c r="E63" s="56">
        <f t="shared" si="13"/>
        <v>0.1111111111111111</v>
      </c>
      <c r="F63" s="55">
        <v>30</v>
      </c>
      <c r="G63" s="55">
        <v>34</v>
      </c>
      <c r="H63" s="57">
        <f t="shared" si="20"/>
        <v>0.13333333333333333</v>
      </c>
      <c r="I63" s="55">
        <v>9</v>
      </c>
      <c r="J63" s="55">
        <v>2</v>
      </c>
      <c r="K63" s="57">
        <f t="shared" si="15"/>
        <v>-0.77777777777777779</v>
      </c>
      <c r="L63" s="42"/>
      <c r="M63" s="49">
        <v>46</v>
      </c>
      <c r="N63" s="55">
        <v>41</v>
      </c>
      <c r="O63" s="55">
        <v>17</v>
      </c>
      <c r="P63" s="36">
        <f t="shared" si="16"/>
        <v>0.86956521739130432</v>
      </c>
      <c r="Q63" s="36">
        <f t="shared" si="19"/>
        <v>0.82926829268292679</v>
      </c>
      <c r="R63" s="37">
        <f t="shared" si="18"/>
        <v>0.11764705882352941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3</v>
      </c>
      <c r="E64" s="53">
        <v>0</v>
      </c>
      <c r="F64" s="54">
        <v>0</v>
      </c>
      <c r="G64" s="54">
        <v>3</v>
      </c>
      <c r="H64" s="33">
        <v>0</v>
      </c>
      <c r="I64" s="54">
        <v>0</v>
      </c>
      <c r="J64" s="54">
        <v>1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1.5</v>
      </c>
      <c r="Q64" s="39">
        <f t="shared" si="19"/>
        <v>1.5</v>
      </c>
      <c r="R64" s="40">
        <f t="shared" si="18"/>
        <v>0.5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3</v>
      </c>
      <c r="E65" s="56">
        <f t="shared" si="13"/>
        <v>2</v>
      </c>
      <c r="F65" s="55">
        <v>1</v>
      </c>
      <c r="G65" s="55">
        <v>3</v>
      </c>
      <c r="H65" s="57">
        <f t="shared" si="20"/>
        <v>2</v>
      </c>
      <c r="I65" s="55">
        <v>0</v>
      </c>
      <c r="J65" s="55">
        <v>1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0.5</v>
      </c>
      <c r="Q65" s="36">
        <f t="shared" si="19"/>
        <v>0.5</v>
      </c>
      <c r="R65" s="37">
        <f t="shared" si="18"/>
        <v>0.2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26:B26"/>
    <mergeCell ref="A27:A29"/>
    <mergeCell ref="A30:A32"/>
    <mergeCell ref="A17:B17"/>
    <mergeCell ref="A18:B18"/>
    <mergeCell ref="A19:B19"/>
    <mergeCell ref="A20:B20"/>
    <mergeCell ref="A16:B16"/>
    <mergeCell ref="A62:A63"/>
    <mergeCell ref="A64:A65"/>
    <mergeCell ref="A36:A38"/>
    <mergeCell ref="A39:A41"/>
    <mergeCell ref="A42:A44"/>
    <mergeCell ref="A45:A47"/>
    <mergeCell ref="A48:A50"/>
    <mergeCell ref="A51:A52"/>
    <mergeCell ref="A53:A55"/>
    <mergeCell ref="A56:A57"/>
    <mergeCell ref="A58:A59"/>
    <mergeCell ref="A60:A61"/>
    <mergeCell ref="A33:A35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  <ignoredErrors>
    <ignoredError sqref="H15 E15 H17 E17 E20 H20 E24:E25 H24:H2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6" t="s">
        <v>2</v>
      </c>
      <c r="B6" s="97"/>
      <c r="C6" s="7" t="s">
        <v>57</v>
      </c>
      <c r="D6" s="8" t="s">
        <v>62</v>
      </c>
      <c r="E6" s="7" t="s">
        <v>33</v>
      </c>
      <c r="F6" s="7" t="s">
        <v>58</v>
      </c>
      <c r="G6" s="7" t="s">
        <v>61</v>
      </c>
      <c r="H6" s="7" t="s">
        <v>33</v>
      </c>
      <c r="I6" s="7" t="s">
        <v>59</v>
      </c>
      <c r="J6" s="7" t="s">
        <v>60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46">
        <v>2557</v>
      </c>
      <c r="D7" s="46">
        <v>2442</v>
      </c>
      <c r="E7" s="12">
        <f t="shared" ref="E7:E15" si="0">(D7-C7)/C7</f>
        <v>-4.4974579585451702E-2</v>
      </c>
      <c r="F7" s="46">
        <v>2061</v>
      </c>
      <c r="G7" s="46">
        <v>1939</v>
      </c>
      <c r="H7" s="13">
        <f t="shared" ref="H7:H15" si="1">(G7-F7)/F7</f>
        <v>-5.9194565744784086E-2</v>
      </c>
      <c r="I7" s="46">
        <v>638</v>
      </c>
      <c r="J7" s="46">
        <v>507</v>
      </c>
      <c r="K7" s="13">
        <f t="shared" ref="K7:K15" si="2">(J7-I7)/I7</f>
        <v>-0.20532915360501566</v>
      </c>
      <c r="L7" s="14"/>
      <c r="M7" s="46">
        <v>3731</v>
      </c>
      <c r="N7" s="46">
        <v>2969</v>
      </c>
      <c r="O7" s="46">
        <v>1904</v>
      </c>
      <c r="P7" s="15">
        <f t="shared" ref="P7:P15" si="3">D7/M7</f>
        <v>0.65451621549182526</v>
      </c>
      <c r="Q7" s="15">
        <f t="shared" ref="Q7:Q15" si="4">G7/N7</f>
        <v>0.65308184573930617</v>
      </c>
      <c r="R7" s="16">
        <f t="shared" ref="R7:R15" si="5">J7/O7</f>
        <v>0.26628151260504201</v>
      </c>
    </row>
    <row r="8" spans="1:18" x14ac:dyDescent="0.25">
      <c r="A8" s="81" t="s">
        <v>4</v>
      </c>
      <c r="B8" s="82"/>
      <c r="C8" s="51">
        <v>456</v>
      </c>
      <c r="D8" s="51">
        <v>383</v>
      </c>
      <c r="E8" s="12">
        <f t="shared" si="0"/>
        <v>-0.16008771929824561</v>
      </c>
      <c r="F8" s="51">
        <v>367</v>
      </c>
      <c r="G8" s="51">
        <v>298</v>
      </c>
      <c r="H8" s="13">
        <f t="shared" si="1"/>
        <v>-0.18801089918256131</v>
      </c>
      <c r="I8" s="51">
        <v>133</v>
      </c>
      <c r="J8" s="51">
        <v>105</v>
      </c>
      <c r="K8" s="13">
        <f t="shared" si="2"/>
        <v>-0.21052631578947367</v>
      </c>
      <c r="L8" s="14"/>
      <c r="M8" s="51">
        <v>479</v>
      </c>
      <c r="N8" s="51">
        <v>323</v>
      </c>
      <c r="O8" s="51">
        <v>212</v>
      </c>
      <c r="P8" s="15">
        <f>D8/M8</f>
        <v>0.79958246346555328</v>
      </c>
      <c r="Q8" s="15">
        <f t="shared" si="4"/>
        <v>0.92260061919504643</v>
      </c>
      <c r="R8" s="16">
        <f t="shared" si="5"/>
        <v>0.49528301886792453</v>
      </c>
    </row>
    <row r="9" spans="1:18" x14ac:dyDescent="0.25">
      <c r="A9" s="81" t="s">
        <v>34</v>
      </c>
      <c r="B9" s="82"/>
      <c r="C9" s="51">
        <v>355</v>
      </c>
      <c r="D9" s="51">
        <v>308</v>
      </c>
      <c r="E9" s="12">
        <f t="shared" si="0"/>
        <v>-0.13239436619718309</v>
      </c>
      <c r="F9" s="51">
        <v>277</v>
      </c>
      <c r="G9" s="51">
        <v>243</v>
      </c>
      <c r="H9" s="13">
        <f t="shared" si="1"/>
        <v>-0.12274368231046931</v>
      </c>
      <c r="I9" s="51">
        <v>113</v>
      </c>
      <c r="J9" s="51">
        <v>92</v>
      </c>
      <c r="K9" s="13">
        <f t="shared" si="2"/>
        <v>-0.18584070796460178</v>
      </c>
      <c r="L9" s="14"/>
      <c r="M9" s="51">
        <v>367</v>
      </c>
      <c r="N9" s="51">
        <v>237</v>
      </c>
      <c r="O9" s="51">
        <v>180</v>
      </c>
      <c r="P9" s="15">
        <f t="shared" si="3"/>
        <v>0.8392370572207084</v>
      </c>
      <c r="Q9" s="15">
        <f t="shared" si="4"/>
        <v>1.0253164556962024</v>
      </c>
      <c r="R9" s="16">
        <f t="shared" si="5"/>
        <v>0.51111111111111107</v>
      </c>
    </row>
    <row r="10" spans="1:18" x14ac:dyDescent="0.25">
      <c r="A10" s="81" t="s">
        <v>5</v>
      </c>
      <c r="B10" s="82"/>
      <c r="C10" s="51">
        <v>1699</v>
      </c>
      <c r="D10" s="51">
        <v>1685</v>
      </c>
      <c r="E10" s="12">
        <f t="shared" si="0"/>
        <v>-8.2401412595644492E-3</v>
      </c>
      <c r="F10" s="51">
        <v>1375</v>
      </c>
      <c r="G10" s="51">
        <v>1342</v>
      </c>
      <c r="H10" s="13">
        <f t="shared" si="1"/>
        <v>-2.4E-2</v>
      </c>
      <c r="I10" s="51">
        <v>395</v>
      </c>
      <c r="J10" s="51">
        <v>334</v>
      </c>
      <c r="K10" s="13">
        <f t="shared" si="2"/>
        <v>-0.15443037974683543</v>
      </c>
      <c r="L10" s="14"/>
      <c r="M10" s="51">
        <v>2093</v>
      </c>
      <c r="N10" s="51">
        <v>1591</v>
      </c>
      <c r="O10" s="51">
        <v>999</v>
      </c>
      <c r="P10" s="15">
        <f t="shared" si="3"/>
        <v>0.80506450071667468</v>
      </c>
      <c r="Q10" s="15">
        <f t="shared" si="4"/>
        <v>0.84349465744814578</v>
      </c>
      <c r="R10" s="16">
        <f t="shared" si="5"/>
        <v>0.33433433433433435</v>
      </c>
    </row>
    <row r="11" spans="1:18" x14ac:dyDescent="0.25">
      <c r="A11" s="81" t="s">
        <v>6</v>
      </c>
      <c r="B11" s="82"/>
      <c r="C11" s="46">
        <v>199</v>
      </c>
      <c r="D11" s="46">
        <v>171</v>
      </c>
      <c r="E11" s="12">
        <f t="shared" si="0"/>
        <v>-0.1407035175879397</v>
      </c>
      <c r="F11" s="46">
        <v>166</v>
      </c>
      <c r="G11" s="46">
        <v>138</v>
      </c>
      <c r="H11" s="13">
        <f t="shared" si="1"/>
        <v>-0.16867469879518071</v>
      </c>
      <c r="I11" s="46">
        <v>67</v>
      </c>
      <c r="J11" s="46">
        <v>65</v>
      </c>
      <c r="K11" s="13">
        <f t="shared" si="2"/>
        <v>-2.9850746268656716E-2</v>
      </c>
      <c r="L11" s="14"/>
      <c r="M11" s="46">
        <v>538</v>
      </c>
      <c r="N11" s="46">
        <v>497</v>
      </c>
      <c r="O11" s="46">
        <v>371</v>
      </c>
      <c r="P11" s="15">
        <f t="shared" si="3"/>
        <v>0.31784386617100374</v>
      </c>
      <c r="Q11" s="15">
        <f t="shared" si="4"/>
        <v>0.27766599597585512</v>
      </c>
      <c r="R11" s="16">
        <f t="shared" si="5"/>
        <v>0.17520215633423181</v>
      </c>
    </row>
    <row r="12" spans="1:18" x14ac:dyDescent="0.25">
      <c r="A12" s="81" t="s">
        <v>7</v>
      </c>
      <c r="B12" s="82"/>
      <c r="C12" s="46">
        <v>610</v>
      </c>
      <c r="D12" s="46">
        <v>532</v>
      </c>
      <c r="E12" s="12">
        <f t="shared" si="0"/>
        <v>-0.12786885245901639</v>
      </c>
      <c r="F12" s="46">
        <v>476</v>
      </c>
      <c r="G12" s="46">
        <v>409</v>
      </c>
      <c r="H12" s="13">
        <f t="shared" si="1"/>
        <v>-0.1407563025210084</v>
      </c>
      <c r="I12" s="46">
        <v>153</v>
      </c>
      <c r="J12" s="46">
        <v>103</v>
      </c>
      <c r="K12" s="13">
        <f t="shared" si="2"/>
        <v>-0.32679738562091504</v>
      </c>
      <c r="L12" s="14"/>
      <c r="M12" s="46">
        <v>1042</v>
      </c>
      <c r="N12" s="46">
        <v>827</v>
      </c>
      <c r="O12" s="46">
        <v>483</v>
      </c>
      <c r="P12" s="15">
        <f t="shared" si="3"/>
        <v>0.51055662188099804</v>
      </c>
      <c r="Q12" s="15">
        <f t="shared" si="4"/>
        <v>0.49455864570737607</v>
      </c>
      <c r="R12" s="16">
        <f t="shared" si="5"/>
        <v>0.21325051759834368</v>
      </c>
    </row>
    <row r="13" spans="1:18" x14ac:dyDescent="0.25">
      <c r="A13" s="81" t="s">
        <v>8</v>
      </c>
      <c r="B13" s="82"/>
      <c r="C13" s="52">
        <v>49</v>
      </c>
      <c r="D13" s="52">
        <v>54</v>
      </c>
      <c r="E13" s="12">
        <f t="shared" si="0"/>
        <v>0.10204081632653061</v>
      </c>
      <c r="F13" s="52">
        <v>44</v>
      </c>
      <c r="G13" s="52">
        <v>50</v>
      </c>
      <c r="H13" s="13">
        <f t="shared" si="1"/>
        <v>0.13636363636363635</v>
      </c>
      <c r="I13" s="52">
        <v>23</v>
      </c>
      <c r="J13" s="52">
        <v>5</v>
      </c>
      <c r="K13" s="13">
        <f t="shared" si="2"/>
        <v>-0.78260869565217395</v>
      </c>
      <c r="L13" s="14"/>
      <c r="M13" s="52">
        <v>58</v>
      </c>
      <c r="N13" s="52">
        <v>54</v>
      </c>
      <c r="O13" s="52">
        <v>51</v>
      </c>
      <c r="P13" s="15">
        <f t="shared" si="3"/>
        <v>0.93103448275862066</v>
      </c>
      <c r="Q13" s="15">
        <f t="shared" si="4"/>
        <v>0.92592592592592593</v>
      </c>
      <c r="R13" s="16">
        <f t="shared" si="5"/>
        <v>9.8039215686274508E-2</v>
      </c>
    </row>
    <row r="14" spans="1:18" x14ac:dyDescent="0.25">
      <c r="A14" s="83" t="s">
        <v>9</v>
      </c>
      <c r="B14" s="84"/>
      <c r="C14" s="51">
        <v>816</v>
      </c>
      <c r="D14" s="51">
        <v>808</v>
      </c>
      <c r="E14" s="12">
        <f t="shared" si="0"/>
        <v>-9.8039215686274508E-3</v>
      </c>
      <c r="F14" s="51">
        <v>257</v>
      </c>
      <c r="G14" s="51">
        <v>268</v>
      </c>
      <c r="H14" s="13">
        <f t="shared" si="1"/>
        <v>4.2801556420233464E-2</v>
      </c>
      <c r="I14" s="51">
        <v>56</v>
      </c>
      <c r="J14" s="51">
        <v>74</v>
      </c>
      <c r="K14" s="13">
        <f t="shared" si="2"/>
        <v>0.32142857142857145</v>
      </c>
      <c r="L14" s="14"/>
      <c r="M14" s="51">
        <v>866</v>
      </c>
      <c r="N14" s="51">
        <v>327</v>
      </c>
      <c r="O14" s="51">
        <v>254</v>
      </c>
      <c r="P14" s="15">
        <f t="shared" si="3"/>
        <v>0.93302540415704383</v>
      </c>
      <c r="Q14" s="15">
        <f t="shared" si="4"/>
        <v>0.81957186544342508</v>
      </c>
      <c r="R14" s="16">
        <f t="shared" si="5"/>
        <v>0.29133858267716534</v>
      </c>
    </row>
    <row r="15" spans="1:18" x14ac:dyDescent="0.25">
      <c r="A15" s="85" t="s">
        <v>10</v>
      </c>
      <c r="B15" s="86"/>
      <c r="C15" s="59">
        <f>C7+C14</f>
        <v>3373</v>
      </c>
      <c r="D15" s="60">
        <f>D7+D14</f>
        <v>3250</v>
      </c>
      <c r="E15" s="17">
        <f t="shared" si="0"/>
        <v>-3.6466053957900979E-2</v>
      </c>
      <c r="F15" s="59">
        <f>F7+F14</f>
        <v>2318</v>
      </c>
      <c r="G15" s="59">
        <f>G7+G14</f>
        <v>2207</v>
      </c>
      <c r="H15" s="18">
        <f t="shared" si="1"/>
        <v>-4.7886108714408973E-2</v>
      </c>
      <c r="I15" s="59">
        <f>I7+I14</f>
        <v>694</v>
      </c>
      <c r="J15" s="59">
        <f>J7+J14</f>
        <v>581</v>
      </c>
      <c r="K15" s="17">
        <f t="shared" si="2"/>
        <v>-0.16282420749279539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0.70698281487926906</v>
      </c>
      <c r="Q15" s="21">
        <f t="shared" si="4"/>
        <v>0.66959951456310685</v>
      </c>
      <c r="R15" s="22">
        <f t="shared" si="5"/>
        <v>0.26923076923076922</v>
      </c>
    </row>
    <row r="16" spans="1:18" ht="15" customHeight="1" x14ac:dyDescent="0.25">
      <c r="A16" s="76" t="s">
        <v>11</v>
      </c>
      <c r="B16" s="77"/>
      <c r="C16" s="23"/>
      <c r="D16" s="24"/>
      <c r="E16" s="25"/>
      <c r="F16" s="23"/>
      <c r="G16" s="23"/>
      <c r="H16" s="26"/>
      <c r="I16" s="23"/>
      <c r="J16" s="23"/>
      <c r="K16" s="25"/>
      <c r="L16" s="27"/>
      <c r="M16" s="28"/>
      <c r="N16" s="28"/>
      <c r="O16" s="28"/>
      <c r="P16" s="29"/>
      <c r="Q16" s="29"/>
      <c r="R16" s="30"/>
    </row>
    <row r="17" spans="1:18" x14ac:dyDescent="0.25">
      <c r="A17" s="78" t="s">
        <v>12</v>
      </c>
      <c r="B17" s="31" t="s">
        <v>13</v>
      </c>
      <c r="C17" s="51">
        <v>352</v>
      </c>
      <c r="D17" s="47">
        <v>352</v>
      </c>
      <c r="E17" s="12">
        <f t="shared" ref="E17:E55" si="6">(D17-C17)/C17</f>
        <v>0</v>
      </c>
      <c r="F17" s="51">
        <v>284</v>
      </c>
      <c r="G17" s="51">
        <v>270</v>
      </c>
      <c r="H17" s="13">
        <f t="shared" ref="H17:H43" si="7">(G17-F17)/F17</f>
        <v>-4.9295774647887321E-2</v>
      </c>
      <c r="I17" s="51">
        <v>104</v>
      </c>
      <c r="J17" s="51">
        <v>81</v>
      </c>
      <c r="K17" s="13">
        <f t="shared" ref="K17:K53" si="8">(J17-I17)/I17</f>
        <v>-0.22115384615384615</v>
      </c>
      <c r="L17" s="32"/>
      <c r="M17" s="47">
        <v>386</v>
      </c>
      <c r="N17" s="51">
        <v>290</v>
      </c>
      <c r="O17" s="51">
        <v>188</v>
      </c>
      <c r="P17" s="15">
        <f t="shared" ref="P17:P55" si="9">D17/M17</f>
        <v>0.91191709844559588</v>
      </c>
      <c r="Q17" s="15">
        <f t="shared" ref="Q17:Q47" si="10">G17/N17</f>
        <v>0.93103448275862066</v>
      </c>
      <c r="R17" s="16">
        <f t="shared" ref="R17:R55" si="11">J17/O17</f>
        <v>0.43085106382978722</v>
      </c>
    </row>
    <row r="18" spans="1:18" x14ac:dyDescent="0.25">
      <c r="A18" s="79"/>
      <c r="B18" s="31" t="s">
        <v>14</v>
      </c>
      <c r="C18" s="54">
        <v>474</v>
      </c>
      <c r="D18" s="48">
        <v>494</v>
      </c>
      <c r="E18" s="53">
        <f t="shared" si="6"/>
        <v>4.2194092827004218E-2</v>
      </c>
      <c r="F18" s="54">
        <v>375</v>
      </c>
      <c r="G18" s="54">
        <v>379</v>
      </c>
      <c r="H18" s="33">
        <f t="shared" si="7"/>
        <v>1.0666666666666666E-2</v>
      </c>
      <c r="I18" s="54">
        <v>133</v>
      </c>
      <c r="J18" s="54">
        <v>102</v>
      </c>
      <c r="K18" s="13">
        <f t="shared" si="8"/>
        <v>-0.23308270676691728</v>
      </c>
      <c r="L18" s="32"/>
      <c r="M18" s="48">
        <v>556</v>
      </c>
      <c r="N18" s="54">
        <v>418</v>
      </c>
      <c r="O18" s="54">
        <v>259</v>
      </c>
      <c r="P18" s="15">
        <f t="shared" si="9"/>
        <v>0.88848920863309355</v>
      </c>
      <c r="Q18" s="15">
        <f t="shared" si="10"/>
        <v>0.90669856459330145</v>
      </c>
      <c r="R18" s="16">
        <f t="shared" si="11"/>
        <v>0.39382239382239381</v>
      </c>
    </row>
    <row r="19" spans="1:18" s="38" customFormat="1" ht="15.75" thickBot="1" x14ac:dyDescent="0.3">
      <c r="A19" s="80"/>
      <c r="B19" s="34" t="s">
        <v>15</v>
      </c>
      <c r="C19" s="55">
        <v>159</v>
      </c>
      <c r="D19" s="49">
        <v>158</v>
      </c>
      <c r="E19" s="56">
        <f t="shared" si="6"/>
        <v>-6.2893081761006293E-3</v>
      </c>
      <c r="F19" s="55">
        <v>64</v>
      </c>
      <c r="G19" s="55">
        <v>42</v>
      </c>
      <c r="H19" s="57">
        <f t="shared" si="7"/>
        <v>-0.34375</v>
      </c>
      <c r="I19" s="55">
        <v>6</v>
      </c>
      <c r="J19" s="55">
        <v>8</v>
      </c>
      <c r="K19" s="57">
        <f t="shared" si="8"/>
        <v>0.33333333333333331</v>
      </c>
      <c r="L19" s="35"/>
      <c r="M19" s="49">
        <v>166</v>
      </c>
      <c r="N19" s="55">
        <v>63</v>
      </c>
      <c r="O19" s="55">
        <v>44</v>
      </c>
      <c r="P19" s="36">
        <f t="shared" si="9"/>
        <v>0.95180722891566261</v>
      </c>
      <c r="Q19" s="36">
        <f t="shared" si="10"/>
        <v>0.66666666666666663</v>
      </c>
      <c r="R19" s="37">
        <f t="shared" si="11"/>
        <v>0.18181818181818182</v>
      </c>
    </row>
    <row r="20" spans="1:18" ht="15.75" thickBot="1" x14ac:dyDescent="0.3">
      <c r="A20" s="75" t="s">
        <v>16</v>
      </c>
      <c r="B20" s="31" t="s">
        <v>13</v>
      </c>
      <c r="C20" s="54">
        <v>267</v>
      </c>
      <c r="D20" s="48">
        <v>265</v>
      </c>
      <c r="E20" s="53">
        <f t="shared" si="6"/>
        <v>-7.4906367041198503E-3</v>
      </c>
      <c r="F20" s="54">
        <v>205</v>
      </c>
      <c r="G20" s="54">
        <v>208</v>
      </c>
      <c r="H20" s="33">
        <f t="shared" si="7"/>
        <v>1.4634146341463415E-2</v>
      </c>
      <c r="I20" s="54">
        <v>56</v>
      </c>
      <c r="J20" s="54">
        <v>37</v>
      </c>
      <c r="K20" s="33">
        <f t="shared" si="8"/>
        <v>-0.3392857142857143</v>
      </c>
      <c r="L20" s="32"/>
      <c r="M20" s="48">
        <v>293</v>
      </c>
      <c r="N20" s="54">
        <v>214</v>
      </c>
      <c r="O20" s="54">
        <v>139</v>
      </c>
      <c r="P20" s="39">
        <f t="shared" si="9"/>
        <v>0.90443686006825941</v>
      </c>
      <c r="Q20" s="39">
        <f t="shared" si="10"/>
        <v>0.9719626168224299</v>
      </c>
      <c r="R20" s="40">
        <f t="shared" si="11"/>
        <v>0.26618705035971224</v>
      </c>
    </row>
    <row r="21" spans="1:18" ht="15.75" thickBot="1" x14ac:dyDescent="0.3">
      <c r="A21" s="75"/>
      <c r="B21" s="31" t="s">
        <v>14</v>
      </c>
      <c r="C21" s="47">
        <v>401</v>
      </c>
      <c r="D21" s="47">
        <v>375</v>
      </c>
      <c r="E21" s="12">
        <f t="shared" si="6"/>
        <v>-6.4837905236907731E-2</v>
      </c>
      <c r="F21" s="51">
        <v>311</v>
      </c>
      <c r="G21" s="51">
        <v>290</v>
      </c>
      <c r="H21" s="13">
        <f t="shared" si="7"/>
        <v>-6.7524115755627015E-2</v>
      </c>
      <c r="I21" s="51">
        <v>99</v>
      </c>
      <c r="J21" s="51">
        <v>69</v>
      </c>
      <c r="K21" s="13">
        <f t="shared" si="8"/>
        <v>-0.30303030303030304</v>
      </c>
      <c r="L21" s="32"/>
      <c r="M21" s="47">
        <v>520</v>
      </c>
      <c r="N21" s="51">
        <v>393</v>
      </c>
      <c r="O21" s="51">
        <v>262</v>
      </c>
      <c r="P21" s="15">
        <f t="shared" si="9"/>
        <v>0.72115384615384615</v>
      </c>
      <c r="Q21" s="15">
        <f t="shared" si="10"/>
        <v>0.7379134860050891</v>
      </c>
      <c r="R21" s="16">
        <f t="shared" si="11"/>
        <v>0.26335877862595419</v>
      </c>
    </row>
    <row r="22" spans="1:18" ht="15.75" thickBot="1" x14ac:dyDescent="0.3">
      <c r="A22" s="73"/>
      <c r="B22" s="34" t="s">
        <v>15</v>
      </c>
      <c r="C22" s="55">
        <v>186</v>
      </c>
      <c r="D22" s="49">
        <v>163</v>
      </c>
      <c r="E22" s="56">
        <f t="shared" si="6"/>
        <v>-0.12365591397849462</v>
      </c>
      <c r="F22" s="55">
        <v>52</v>
      </c>
      <c r="G22" s="55">
        <v>69</v>
      </c>
      <c r="H22" s="57">
        <f t="shared" si="7"/>
        <v>0.32692307692307693</v>
      </c>
      <c r="I22" s="55">
        <v>8</v>
      </c>
      <c r="J22" s="55">
        <v>19</v>
      </c>
      <c r="K22" s="57">
        <f t="shared" si="8"/>
        <v>1.375</v>
      </c>
      <c r="L22" s="35"/>
      <c r="M22" s="49">
        <v>189</v>
      </c>
      <c r="N22" s="55">
        <v>66</v>
      </c>
      <c r="O22" s="55">
        <v>46</v>
      </c>
      <c r="P22" s="36">
        <f t="shared" si="9"/>
        <v>0.86243386243386244</v>
      </c>
      <c r="Q22" s="36">
        <f t="shared" si="10"/>
        <v>1.0454545454545454</v>
      </c>
      <c r="R22" s="37">
        <f t="shared" si="11"/>
        <v>0.41304347826086957</v>
      </c>
    </row>
    <row r="23" spans="1:18" ht="15.75" thickBot="1" x14ac:dyDescent="0.3">
      <c r="A23" s="75" t="s">
        <v>17</v>
      </c>
      <c r="B23" s="31" t="s">
        <v>13</v>
      </c>
      <c r="C23" s="54">
        <v>319</v>
      </c>
      <c r="D23" s="48">
        <v>323</v>
      </c>
      <c r="E23" s="53">
        <f t="shared" si="6"/>
        <v>1.2539184952978056E-2</v>
      </c>
      <c r="F23" s="54">
        <v>250</v>
      </c>
      <c r="G23" s="54">
        <v>243</v>
      </c>
      <c r="H23" s="33">
        <f t="shared" si="7"/>
        <v>-2.8000000000000001E-2</v>
      </c>
      <c r="I23" s="54">
        <v>53</v>
      </c>
      <c r="J23" s="54">
        <v>50</v>
      </c>
      <c r="K23" s="33">
        <f t="shared" si="8"/>
        <v>-5.6603773584905662E-2</v>
      </c>
      <c r="L23" s="32"/>
      <c r="M23" s="48">
        <v>331</v>
      </c>
      <c r="N23" s="54">
        <v>223</v>
      </c>
      <c r="O23" s="54">
        <v>126</v>
      </c>
      <c r="P23" s="39">
        <f t="shared" si="9"/>
        <v>0.97583081570996977</v>
      </c>
      <c r="Q23" s="39">
        <f t="shared" si="10"/>
        <v>1.0896860986547086</v>
      </c>
      <c r="R23" s="40">
        <f t="shared" si="11"/>
        <v>0.3968253968253968</v>
      </c>
    </row>
    <row r="24" spans="1:18" ht="15.75" thickBot="1" x14ac:dyDescent="0.3">
      <c r="A24" s="75"/>
      <c r="B24" s="31" t="s">
        <v>14</v>
      </c>
      <c r="C24" s="47">
        <v>422</v>
      </c>
      <c r="D24" s="47">
        <v>425</v>
      </c>
      <c r="E24" s="12">
        <f t="shared" si="6"/>
        <v>7.1090047393364926E-3</v>
      </c>
      <c r="F24" s="51">
        <v>332</v>
      </c>
      <c r="G24" s="51">
        <v>322</v>
      </c>
      <c r="H24" s="13">
        <f t="shared" si="7"/>
        <v>-3.0120481927710843E-2</v>
      </c>
      <c r="I24" s="51">
        <v>74</v>
      </c>
      <c r="J24" s="51">
        <v>82</v>
      </c>
      <c r="K24" s="13">
        <f t="shared" si="8"/>
        <v>0.10810810810810811</v>
      </c>
      <c r="L24" s="32"/>
      <c r="M24" s="47">
        <v>487</v>
      </c>
      <c r="N24" s="51">
        <v>349</v>
      </c>
      <c r="O24" s="51">
        <v>209</v>
      </c>
      <c r="P24" s="15">
        <f t="shared" si="9"/>
        <v>0.87268993839835729</v>
      </c>
      <c r="Q24" s="15">
        <f t="shared" si="10"/>
        <v>0.92263610315186251</v>
      </c>
      <c r="R24" s="16">
        <f t="shared" si="11"/>
        <v>0.3923444976076555</v>
      </c>
    </row>
    <row r="25" spans="1:18" ht="15.75" thickBot="1" x14ac:dyDescent="0.3">
      <c r="A25" s="73"/>
      <c r="B25" s="34" t="s">
        <v>15</v>
      </c>
      <c r="C25" s="55">
        <v>220</v>
      </c>
      <c r="D25" s="49">
        <v>216</v>
      </c>
      <c r="E25" s="56">
        <f t="shared" si="6"/>
        <v>-1.8181818181818181E-2</v>
      </c>
      <c r="F25" s="55">
        <v>48</v>
      </c>
      <c r="G25" s="55">
        <v>47</v>
      </c>
      <c r="H25" s="57">
        <f t="shared" si="7"/>
        <v>-2.0833333333333332E-2</v>
      </c>
      <c r="I25" s="55">
        <v>5</v>
      </c>
      <c r="J25" s="55">
        <v>6</v>
      </c>
      <c r="K25" s="57">
        <f t="shared" si="8"/>
        <v>0.2</v>
      </c>
      <c r="L25" s="35"/>
      <c r="M25" s="49">
        <v>224</v>
      </c>
      <c r="N25" s="55">
        <v>51</v>
      </c>
      <c r="O25" s="55">
        <v>43</v>
      </c>
      <c r="P25" s="36">
        <f t="shared" si="9"/>
        <v>0.9642857142857143</v>
      </c>
      <c r="Q25" s="36">
        <f t="shared" si="10"/>
        <v>0.92156862745098034</v>
      </c>
      <c r="R25" s="37">
        <f t="shared" si="11"/>
        <v>0.13953488372093023</v>
      </c>
    </row>
    <row r="26" spans="1:18" ht="15.75" thickBot="1" x14ac:dyDescent="0.3">
      <c r="A26" s="75" t="s">
        <v>18</v>
      </c>
      <c r="B26" s="31" t="s">
        <v>13</v>
      </c>
      <c r="C26" s="48">
        <v>168</v>
      </c>
      <c r="D26" s="48">
        <v>186</v>
      </c>
      <c r="E26" s="53">
        <f t="shared" si="6"/>
        <v>0.10714285714285714</v>
      </c>
      <c r="F26" s="54">
        <v>135</v>
      </c>
      <c r="G26" s="54">
        <v>138</v>
      </c>
      <c r="H26" s="33">
        <f t="shared" si="7"/>
        <v>2.2222222222222223E-2</v>
      </c>
      <c r="I26" s="54">
        <v>37</v>
      </c>
      <c r="J26" s="54">
        <v>32</v>
      </c>
      <c r="K26" s="33">
        <f t="shared" si="8"/>
        <v>-0.13513513513513514</v>
      </c>
      <c r="L26" s="32"/>
      <c r="M26" s="48">
        <v>200</v>
      </c>
      <c r="N26" s="54">
        <v>149</v>
      </c>
      <c r="O26" s="54">
        <v>104</v>
      </c>
      <c r="P26" s="39">
        <f t="shared" si="9"/>
        <v>0.93</v>
      </c>
      <c r="Q26" s="39">
        <f t="shared" si="10"/>
        <v>0.9261744966442953</v>
      </c>
      <c r="R26" s="40">
        <f t="shared" si="11"/>
        <v>0.30769230769230771</v>
      </c>
    </row>
    <row r="27" spans="1:18" ht="15.75" thickBot="1" x14ac:dyDescent="0.3">
      <c r="A27" s="75"/>
      <c r="B27" s="31" t="s">
        <v>14</v>
      </c>
      <c r="C27" s="47">
        <v>239</v>
      </c>
      <c r="D27" s="47">
        <v>245</v>
      </c>
      <c r="E27" s="12">
        <f t="shared" si="6"/>
        <v>2.5104602510460251E-2</v>
      </c>
      <c r="F27" s="51">
        <v>192</v>
      </c>
      <c r="G27" s="51">
        <v>191</v>
      </c>
      <c r="H27" s="13">
        <f t="shared" si="7"/>
        <v>-5.208333333333333E-3</v>
      </c>
      <c r="I27" s="51">
        <v>61</v>
      </c>
      <c r="J27" s="51">
        <v>38</v>
      </c>
      <c r="K27" s="13">
        <f t="shared" si="8"/>
        <v>-0.37704918032786883</v>
      </c>
      <c r="L27" s="32"/>
      <c r="M27" s="47">
        <v>298</v>
      </c>
      <c r="N27" s="51">
        <v>231</v>
      </c>
      <c r="O27" s="51">
        <v>168</v>
      </c>
      <c r="P27" s="15">
        <f t="shared" si="9"/>
        <v>0.82214765100671139</v>
      </c>
      <c r="Q27" s="15">
        <f t="shared" si="10"/>
        <v>0.82683982683982682</v>
      </c>
      <c r="R27" s="16">
        <f t="shared" si="11"/>
        <v>0.22619047619047619</v>
      </c>
    </row>
    <row r="28" spans="1:18" ht="15.75" thickBot="1" x14ac:dyDescent="0.3">
      <c r="A28" s="73"/>
      <c r="B28" s="34" t="s">
        <v>15</v>
      </c>
      <c r="C28" s="55">
        <v>28</v>
      </c>
      <c r="D28" s="49">
        <v>26</v>
      </c>
      <c r="E28" s="56">
        <f t="shared" si="6"/>
        <v>-7.1428571428571425E-2</v>
      </c>
      <c r="F28" s="55">
        <v>5</v>
      </c>
      <c r="G28" s="55">
        <v>7</v>
      </c>
      <c r="H28" s="57">
        <f t="shared" si="7"/>
        <v>0.4</v>
      </c>
      <c r="I28" s="55">
        <v>0</v>
      </c>
      <c r="J28" s="55">
        <v>0</v>
      </c>
      <c r="K28" s="57">
        <v>0</v>
      </c>
      <c r="L28" s="35"/>
      <c r="M28" s="49">
        <v>28</v>
      </c>
      <c r="N28" s="55">
        <v>6</v>
      </c>
      <c r="O28" s="55">
        <v>6</v>
      </c>
      <c r="P28" s="36">
        <f t="shared" si="9"/>
        <v>0.9285714285714286</v>
      </c>
      <c r="Q28" s="36">
        <f t="shared" si="10"/>
        <v>1.1666666666666667</v>
      </c>
      <c r="R28" s="37">
        <f t="shared" si="11"/>
        <v>0</v>
      </c>
    </row>
    <row r="29" spans="1:18" ht="15.75" thickBot="1" x14ac:dyDescent="0.3">
      <c r="A29" s="75" t="s">
        <v>19</v>
      </c>
      <c r="B29" s="31" t="s">
        <v>13</v>
      </c>
      <c r="C29" s="48">
        <v>59</v>
      </c>
      <c r="D29" s="48">
        <v>60</v>
      </c>
      <c r="E29" s="53">
        <f t="shared" si="6"/>
        <v>1.6949152542372881E-2</v>
      </c>
      <c r="F29" s="54">
        <v>49</v>
      </c>
      <c r="G29" s="54">
        <v>47</v>
      </c>
      <c r="H29" s="33">
        <f t="shared" si="7"/>
        <v>-4.0816326530612242E-2</v>
      </c>
      <c r="I29" s="54">
        <v>17</v>
      </c>
      <c r="J29" s="54">
        <v>13</v>
      </c>
      <c r="K29" s="33">
        <f t="shared" si="8"/>
        <v>-0.23529411764705882</v>
      </c>
      <c r="L29" s="32"/>
      <c r="M29" s="48">
        <v>60</v>
      </c>
      <c r="N29" s="54">
        <v>44</v>
      </c>
      <c r="O29" s="54">
        <v>26</v>
      </c>
      <c r="P29" s="39">
        <f t="shared" si="9"/>
        <v>1</v>
      </c>
      <c r="Q29" s="39">
        <f t="shared" si="10"/>
        <v>1.0681818181818181</v>
      </c>
      <c r="R29" s="40">
        <f t="shared" si="11"/>
        <v>0.5</v>
      </c>
    </row>
    <row r="30" spans="1:18" ht="15.75" thickBot="1" x14ac:dyDescent="0.3">
      <c r="A30" s="75"/>
      <c r="B30" s="31" t="s">
        <v>14</v>
      </c>
      <c r="C30" s="51">
        <v>84</v>
      </c>
      <c r="D30" s="47">
        <v>90</v>
      </c>
      <c r="E30" s="12">
        <f t="shared" si="6"/>
        <v>7.1428571428571425E-2</v>
      </c>
      <c r="F30" s="51">
        <v>68</v>
      </c>
      <c r="G30" s="51">
        <v>70</v>
      </c>
      <c r="H30" s="13">
        <f t="shared" si="7"/>
        <v>2.9411764705882353E-2</v>
      </c>
      <c r="I30" s="51">
        <v>27</v>
      </c>
      <c r="J30" s="51">
        <v>21</v>
      </c>
      <c r="K30" s="13">
        <f t="shared" si="8"/>
        <v>-0.22222222222222221</v>
      </c>
      <c r="L30" s="32"/>
      <c r="M30" s="47">
        <v>104</v>
      </c>
      <c r="N30" s="51">
        <v>81</v>
      </c>
      <c r="O30" s="51">
        <v>56</v>
      </c>
      <c r="P30" s="15">
        <f t="shared" si="9"/>
        <v>0.86538461538461542</v>
      </c>
      <c r="Q30" s="15">
        <f t="shared" si="10"/>
        <v>0.86419753086419748</v>
      </c>
      <c r="R30" s="16">
        <f t="shared" si="11"/>
        <v>0.375</v>
      </c>
    </row>
    <row r="31" spans="1:18" ht="15.75" thickBot="1" x14ac:dyDescent="0.3">
      <c r="A31" s="73"/>
      <c r="B31" s="34" t="s">
        <v>15</v>
      </c>
      <c r="C31" s="55">
        <v>88</v>
      </c>
      <c r="D31" s="49">
        <v>81</v>
      </c>
      <c r="E31" s="56">
        <f t="shared" si="6"/>
        <v>-7.9545454545454544E-2</v>
      </c>
      <c r="F31" s="55">
        <v>54</v>
      </c>
      <c r="G31" s="55">
        <v>51</v>
      </c>
      <c r="H31" s="57">
        <f t="shared" si="7"/>
        <v>-5.5555555555555552E-2</v>
      </c>
      <c r="I31" s="55">
        <v>28</v>
      </c>
      <c r="J31" s="55">
        <v>25</v>
      </c>
      <c r="K31" s="57">
        <f t="shared" si="8"/>
        <v>-0.10714285714285714</v>
      </c>
      <c r="L31" s="35"/>
      <c r="M31" s="49">
        <v>109</v>
      </c>
      <c r="N31" s="55">
        <v>76</v>
      </c>
      <c r="O31" s="55">
        <v>56</v>
      </c>
      <c r="P31" s="36">
        <f t="shared" si="9"/>
        <v>0.74311926605504586</v>
      </c>
      <c r="Q31" s="36">
        <f t="shared" si="10"/>
        <v>0.67105263157894735</v>
      </c>
      <c r="R31" s="37">
        <f t="shared" si="11"/>
        <v>0.44642857142857145</v>
      </c>
    </row>
    <row r="32" spans="1:18" ht="15.75" thickBot="1" x14ac:dyDescent="0.3">
      <c r="A32" s="75" t="s">
        <v>20</v>
      </c>
      <c r="B32" s="31" t="s">
        <v>13</v>
      </c>
      <c r="C32" s="48">
        <v>19</v>
      </c>
      <c r="D32" s="48">
        <v>19</v>
      </c>
      <c r="E32" s="53">
        <f t="shared" si="6"/>
        <v>0</v>
      </c>
      <c r="F32" s="54">
        <v>16</v>
      </c>
      <c r="G32" s="54">
        <v>15</v>
      </c>
      <c r="H32" s="33">
        <f t="shared" si="7"/>
        <v>-6.25E-2</v>
      </c>
      <c r="I32" s="54">
        <v>3</v>
      </c>
      <c r="J32" s="54">
        <v>3</v>
      </c>
      <c r="K32" s="33">
        <f t="shared" si="8"/>
        <v>0</v>
      </c>
      <c r="L32" s="32"/>
      <c r="M32" s="48">
        <v>20</v>
      </c>
      <c r="N32" s="54">
        <v>9</v>
      </c>
      <c r="O32" s="54">
        <v>8</v>
      </c>
      <c r="P32" s="39">
        <f t="shared" si="9"/>
        <v>0.95</v>
      </c>
      <c r="Q32" s="39">
        <f t="shared" si="10"/>
        <v>1.6666666666666667</v>
      </c>
      <c r="R32" s="40">
        <f t="shared" si="11"/>
        <v>0.375</v>
      </c>
    </row>
    <row r="33" spans="1:18" ht="15.75" thickBot="1" x14ac:dyDescent="0.3">
      <c r="A33" s="75"/>
      <c r="B33" s="31" t="s">
        <v>14</v>
      </c>
      <c r="C33" s="47">
        <v>23</v>
      </c>
      <c r="D33" s="47">
        <v>26</v>
      </c>
      <c r="E33" s="12">
        <f t="shared" si="6"/>
        <v>0.13043478260869565</v>
      </c>
      <c r="F33" s="51">
        <v>20</v>
      </c>
      <c r="G33" s="51">
        <v>20</v>
      </c>
      <c r="H33" s="13">
        <f t="shared" si="7"/>
        <v>0</v>
      </c>
      <c r="I33" s="51">
        <v>5</v>
      </c>
      <c r="J33" s="51">
        <v>4</v>
      </c>
      <c r="K33" s="13">
        <f t="shared" si="8"/>
        <v>-0.2</v>
      </c>
      <c r="L33" s="32"/>
      <c r="M33" s="47">
        <v>26</v>
      </c>
      <c r="N33" s="51">
        <v>13</v>
      </c>
      <c r="O33" s="51">
        <v>11</v>
      </c>
      <c r="P33" s="15">
        <f t="shared" si="9"/>
        <v>1</v>
      </c>
      <c r="Q33" s="15">
        <f t="shared" si="10"/>
        <v>1.5384615384615385</v>
      </c>
      <c r="R33" s="16">
        <f t="shared" si="11"/>
        <v>0.36363636363636365</v>
      </c>
    </row>
    <row r="34" spans="1:18" ht="15.75" thickBot="1" x14ac:dyDescent="0.3">
      <c r="A34" s="73"/>
      <c r="B34" s="34" t="s">
        <v>15</v>
      </c>
      <c r="C34" s="55">
        <v>52</v>
      </c>
      <c r="D34" s="49">
        <v>66</v>
      </c>
      <c r="E34" s="56">
        <f t="shared" si="6"/>
        <v>0.26923076923076922</v>
      </c>
      <c r="F34" s="55">
        <v>8</v>
      </c>
      <c r="G34" s="55">
        <v>11</v>
      </c>
      <c r="H34" s="57">
        <f t="shared" si="7"/>
        <v>0.375</v>
      </c>
      <c r="I34" s="55">
        <v>1</v>
      </c>
      <c r="J34" s="55">
        <v>1</v>
      </c>
      <c r="K34" s="57">
        <f t="shared" si="8"/>
        <v>0</v>
      </c>
      <c r="L34" s="35"/>
      <c r="M34" s="49">
        <v>58</v>
      </c>
      <c r="N34" s="55">
        <v>15</v>
      </c>
      <c r="O34" s="55">
        <v>15</v>
      </c>
      <c r="P34" s="36">
        <f t="shared" si="9"/>
        <v>1.1379310344827587</v>
      </c>
      <c r="Q34" s="36">
        <f t="shared" si="10"/>
        <v>0.73333333333333328</v>
      </c>
      <c r="R34" s="37">
        <f>J34/O34</f>
        <v>6.6666666666666666E-2</v>
      </c>
    </row>
    <row r="35" spans="1:18" ht="15.75" thickBot="1" x14ac:dyDescent="0.3">
      <c r="A35" s="75" t="s">
        <v>21</v>
      </c>
      <c r="B35" s="31" t="s">
        <v>13</v>
      </c>
      <c r="C35" s="48">
        <v>113</v>
      </c>
      <c r="D35" s="48">
        <v>101</v>
      </c>
      <c r="E35" s="53">
        <f t="shared" si="6"/>
        <v>-0.10619469026548672</v>
      </c>
      <c r="F35" s="54">
        <v>81</v>
      </c>
      <c r="G35" s="54">
        <v>81</v>
      </c>
      <c r="H35" s="33">
        <f t="shared" si="7"/>
        <v>0</v>
      </c>
      <c r="I35" s="54">
        <v>29</v>
      </c>
      <c r="J35" s="54">
        <v>25</v>
      </c>
      <c r="K35" s="33">
        <f t="shared" si="8"/>
        <v>-0.13793103448275862</v>
      </c>
      <c r="L35" s="32"/>
      <c r="M35" s="48">
        <v>133</v>
      </c>
      <c r="N35" s="54">
        <v>90</v>
      </c>
      <c r="O35" s="54">
        <v>70</v>
      </c>
      <c r="P35" s="39">
        <f t="shared" si="9"/>
        <v>0.75939849624060152</v>
      </c>
      <c r="Q35" s="39">
        <f t="shared" si="10"/>
        <v>0.9</v>
      </c>
      <c r="R35" s="40">
        <f t="shared" si="11"/>
        <v>0.35714285714285715</v>
      </c>
    </row>
    <row r="36" spans="1:18" ht="15.75" thickBot="1" x14ac:dyDescent="0.3">
      <c r="A36" s="75"/>
      <c r="B36" s="31" t="s">
        <v>14</v>
      </c>
      <c r="C36" s="47">
        <v>178</v>
      </c>
      <c r="D36" s="47">
        <v>155</v>
      </c>
      <c r="E36" s="12">
        <f t="shared" si="6"/>
        <v>-0.12921348314606743</v>
      </c>
      <c r="F36" s="51">
        <v>121</v>
      </c>
      <c r="G36" s="51">
        <v>120</v>
      </c>
      <c r="H36" s="13">
        <f t="shared" si="7"/>
        <v>-8.2644628099173556E-3</v>
      </c>
      <c r="I36" s="51">
        <v>48</v>
      </c>
      <c r="J36" s="51">
        <v>36</v>
      </c>
      <c r="K36" s="13">
        <f t="shared" si="8"/>
        <v>-0.25</v>
      </c>
      <c r="L36" s="32"/>
      <c r="M36" s="47">
        <v>255</v>
      </c>
      <c r="N36" s="51">
        <v>177</v>
      </c>
      <c r="O36" s="51">
        <v>133</v>
      </c>
      <c r="P36" s="15">
        <f t="shared" si="9"/>
        <v>0.60784313725490191</v>
      </c>
      <c r="Q36" s="15">
        <f t="shared" si="10"/>
        <v>0.67796610169491522</v>
      </c>
      <c r="R36" s="16">
        <f t="shared" si="11"/>
        <v>0.27067669172932329</v>
      </c>
    </row>
    <row r="37" spans="1:18" ht="15.75" thickBot="1" x14ac:dyDescent="0.3">
      <c r="A37" s="73"/>
      <c r="B37" s="34" t="s">
        <v>15</v>
      </c>
      <c r="C37" s="55">
        <v>45</v>
      </c>
      <c r="D37" s="49">
        <v>49</v>
      </c>
      <c r="E37" s="56">
        <f t="shared" si="6"/>
        <v>8.8888888888888892E-2</v>
      </c>
      <c r="F37" s="55">
        <v>15</v>
      </c>
      <c r="G37" s="55">
        <v>21</v>
      </c>
      <c r="H37" s="57">
        <f t="shared" si="7"/>
        <v>0.4</v>
      </c>
      <c r="I37" s="55">
        <v>5</v>
      </c>
      <c r="J37" s="55">
        <v>12</v>
      </c>
      <c r="K37" s="57">
        <f t="shared" si="8"/>
        <v>1.4</v>
      </c>
      <c r="L37" s="35"/>
      <c r="M37" s="49">
        <v>51</v>
      </c>
      <c r="N37" s="55">
        <v>28</v>
      </c>
      <c r="O37" s="55">
        <v>25</v>
      </c>
      <c r="P37" s="36">
        <f t="shared" si="9"/>
        <v>0.96078431372549022</v>
      </c>
      <c r="Q37" s="36">
        <f t="shared" si="10"/>
        <v>0.75</v>
      </c>
      <c r="R37" s="37">
        <f t="shared" si="11"/>
        <v>0.48</v>
      </c>
    </row>
    <row r="38" spans="1:18" ht="15.75" thickBot="1" x14ac:dyDescent="0.3">
      <c r="A38" s="75" t="s">
        <v>48</v>
      </c>
      <c r="B38" s="31" t="s">
        <v>13</v>
      </c>
      <c r="C38" s="48">
        <v>9</v>
      </c>
      <c r="D38" s="48">
        <v>14</v>
      </c>
      <c r="E38" s="53">
        <f t="shared" si="6"/>
        <v>0.55555555555555558</v>
      </c>
      <c r="F38" s="54">
        <v>7</v>
      </c>
      <c r="G38" s="54">
        <v>10</v>
      </c>
      <c r="H38" s="33">
        <f t="shared" si="7"/>
        <v>0.42857142857142855</v>
      </c>
      <c r="I38" s="54">
        <v>0</v>
      </c>
      <c r="J38" s="54">
        <v>3</v>
      </c>
      <c r="K38" s="53">
        <v>0</v>
      </c>
      <c r="L38" s="32"/>
      <c r="M38" s="48">
        <v>11</v>
      </c>
      <c r="N38" s="54">
        <v>8</v>
      </c>
      <c r="O38" s="54">
        <v>1</v>
      </c>
      <c r="P38" s="39">
        <f t="shared" si="9"/>
        <v>1.2727272727272727</v>
      </c>
      <c r="Q38" s="39">
        <f t="shared" si="10"/>
        <v>1.25</v>
      </c>
      <c r="R38" s="40">
        <f t="shared" si="11"/>
        <v>3</v>
      </c>
    </row>
    <row r="39" spans="1:18" ht="15.75" thickBot="1" x14ac:dyDescent="0.3">
      <c r="A39" s="75"/>
      <c r="B39" s="31" t="s">
        <v>14</v>
      </c>
      <c r="C39" s="51">
        <v>17</v>
      </c>
      <c r="D39" s="47">
        <v>23</v>
      </c>
      <c r="E39" s="12">
        <f t="shared" si="6"/>
        <v>0.35294117647058826</v>
      </c>
      <c r="F39" s="51">
        <v>13</v>
      </c>
      <c r="G39" s="51">
        <v>16</v>
      </c>
      <c r="H39" s="13">
        <f t="shared" si="7"/>
        <v>0.23076923076923078</v>
      </c>
      <c r="I39" s="51">
        <v>3</v>
      </c>
      <c r="J39" s="51">
        <v>4</v>
      </c>
      <c r="K39" s="13">
        <f t="shared" si="8"/>
        <v>0.33333333333333331</v>
      </c>
      <c r="L39" s="32"/>
      <c r="M39" s="47">
        <v>28</v>
      </c>
      <c r="N39" s="51">
        <v>24</v>
      </c>
      <c r="O39" s="51">
        <v>12</v>
      </c>
      <c r="P39" s="15">
        <f t="shared" si="9"/>
        <v>0.8214285714285714</v>
      </c>
      <c r="Q39" s="15">
        <f t="shared" si="10"/>
        <v>0.66666666666666663</v>
      </c>
      <c r="R39" s="16">
        <f t="shared" si="11"/>
        <v>0.33333333333333331</v>
      </c>
    </row>
    <row r="40" spans="1:18" ht="15.75" thickBot="1" x14ac:dyDescent="0.3">
      <c r="A40" s="73"/>
      <c r="B40" s="34" t="s">
        <v>15</v>
      </c>
      <c r="C40" s="55">
        <v>28</v>
      </c>
      <c r="D40" s="49">
        <v>34</v>
      </c>
      <c r="E40" s="56">
        <f t="shared" si="6"/>
        <v>0.21428571428571427</v>
      </c>
      <c r="F40" s="55">
        <v>9</v>
      </c>
      <c r="G40" s="55">
        <v>16</v>
      </c>
      <c r="H40" s="57">
        <f t="shared" si="7"/>
        <v>0.77777777777777779</v>
      </c>
      <c r="I40" s="55">
        <v>2</v>
      </c>
      <c r="J40" s="55">
        <v>2</v>
      </c>
      <c r="K40" s="56">
        <f t="shared" si="8"/>
        <v>0</v>
      </c>
      <c r="L40" s="35"/>
      <c r="M40" s="49">
        <v>30</v>
      </c>
      <c r="N40" s="55">
        <v>15</v>
      </c>
      <c r="O40" s="55">
        <v>12</v>
      </c>
      <c r="P40" s="36">
        <f t="shared" si="9"/>
        <v>1.1333333333333333</v>
      </c>
      <c r="Q40" s="36">
        <f t="shared" si="10"/>
        <v>1.0666666666666667</v>
      </c>
      <c r="R40" s="37">
        <f t="shared" si="11"/>
        <v>0.16666666666666666</v>
      </c>
    </row>
    <row r="41" spans="1:18" ht="15.75" thickBot="1" x14ac:dyDescent="0.3">
      <c r="A41" s="73" t="s">
        <v>22</v>
      </c>
      <c r="B41" s="31" t="s">
        <v>13</v>
      </c>
      <c r="C41" s="54">
        <v>342</v>
      </c>
      <c r="D41" s="48">
        <v>309</v>
      </c>
      <c r="E41" s="53">
        <f t="shared" si="6"/>
        <v>-9.6491228070175433E-2</v>
      </c>
      <c r="F41" s="54">
        <v>305</v>
      </c>
      <c r="G41" s="54">
        <v>280</v>
      </c>
      <c r="H41" s="33">
        <f t="shared" si="7"/>
        <v>-8.1967213114754092E-2</v>
      </c>
      <c r="I41" s="54">
        <v>83</v>
      </c>
      <c r="J41" s="54">
        <v>85</v>
      </c>
      <c r="K41" s="33">
        <f t="shared" si="8"/>
        <v>2.4096385542168676E-2</v>
      </c>
      <c r="L41" s="32"/>
      <c r="M41" s="48">
        <v>581</v>
      </c>
      <c r="N41" s="54">
        <v>495</v>
      </c>
      <c r="O41" s="54">
        <v>302</v>
      </c>
      <c r="P41" s="39">
        <f t="shared" si="9"/>
        <v>0.53184165232358005</v>
      </c>
      <c r="Q41" s="39">
        <f t="shared" si="10"/>
        <v>0.56565656565656564</v>
      </c>
      <c r="R41" s="40">
        <f t="shared" si="11"/>
        <v>0.2814569536423841</v>
      </c>
    </row>
    <row r="42" spans="1:18" ht="15.75" thickBot="1" x14ac:dyDescent="0.3">
      <c r="A42" s="73"/>
      <c r="B42" s="34" t="s">
        <v>14</v>
      </c>
      <c r="C42" s="55">
        <v>635</v>
      </c>
      <c r="D42" s="49">
        <v>509</v>
      </c>
      <c r="E42" s="56">
        <f t="shared" si="6"/>
        <v>-0.1984251968503937</v>
      </c>
      <c r="F42" s="55">
        <v>558</v>
      </c>
      <c r="G42" s="55">
        <v>450</v>
      </c>
      <c r="H42" s="57">
        <f t="shared" si="7"/>
        <v>-0.19354838709677419</v>
      </c>
      <c r="I42" s="55">
        <v>169</v>
      </c>
      <c r="J42" s="55">
        <v>140</v>
      </c>
      <c r="K42" s="57">
        <f t="shared" si="8"/>
        <v>-0.17159763313609466</v>
      </c>
      <c r="L42" s="35"/>
      <c r="M42" s="49">
        <v>1254</v>
      </c>
      <c r="N42" s="55">
        <v>1103</v>
      </c>
      <c r="O42" s="55">
        <v>694</v>
      </c>
      <c r="P42" s="36">
        <f t="shared" si="9"/>
        <v>0.40590111642743221</v>
      </c>
      <c r="Q42" s="36">
        <f t="shared" si="10"/>
        <v>0.40797824116047143</v>
      </c>
      <c r="R42" s="37">
        <f t="shared" si="11"/>
        <v>0.20172910662824209</v>
      </c>
    </row>
    <row r="43" spans="1:18" ht="15.75" thickBot="1" x14ac:dyDescent="0.3">
      <c r="A43" s="75" t="s">
        <v>23</v>
      </c>
      <c r="B43" s="31" t="s">
        <v>13</v>
      </c>
      <c r="C43" s="54">
        <v>7</v>
      </c>
      <c r="D43" s="50">
        <v>7</v>
      </c>
      <c r="E43" s="53">
        <f t="shared" si="6"/>
        <v>0</v>
      </c>
      <c r="F43" s="54">
        <v>4</v>
      </c>
      <c r="G43" s="50">
        <v>4</v>
      </c>
      <c r="H43" s="33">
        <f t="shared" si="7"/>
        <v>0</v>
      </c>
      <c r="I43" s="54">
        <v>2</v>
      </c>
      <c r="J43" s="52">
        <v>2</v>
      </c>
      <c r="K43" s="33">
        <f t="shared" si="8"/>
        <v>0</v>
      </c>
      <c r="L43" s="32"/>
      <c r="M43" s="50">
        <v>8</v>
      </c>
      <c r="N43" s="50">
        <v>4</v>
      </c>
      <c r="O43" s="52">
        <v>4</v>
      </c>
      <c r="P43" s="39">
        <f t="shared" si="9"/>
        <v>0.875</v>
      </c>
      <c r="Q43" s="39">
        <f t="shared" si="10"/>
        <v>1</v>
      </c>
      <c r="R43" s="40">
        <f t="shared" si="11"/>
        <v>0.5</v>
      </c>
    </row>
    <row r="44" spans="1:18" ht="15.75" thickBot="1" x14ac:dyDescent="0.3">
      <c r="A44" s="73"/>
      <c r="B44" s="31" t="s">
        <v>14</v>
      </c>
      <c r="C44" s="51">
        <v>9</v>
      </c>
      <c r="D44" s="47">
        <v>17</v>
      </c>
      <c r="E44" s="12">
        <f t="shared" si="6"/>
        <v>0.88888888888888884</v>
      </c>
      <c r="F44" s="51">
        <v>6</v>
      </c>
      <c r="G44" s="51">
        <v>10</v>
      </c>
      <c r="H44" s="33">
        <f>(G44-F44)/F44</f>
        <v>0.66666666666666663</v>
      </c>
      <c r="I44" s="51">
        <v>2</v>
      </c>
      <c r="J44" s="51">
        <v>2</v>
      </c>
      <c r="K44" s="53">
        <f t="shared" si="8"/>
        <v>0</v>
      </c>
      <c r="L44" s="32"/>
      <c r="M44" s="47">
        <v>19</v>
      </c>
      <c r="N44" s="51">
        <v>14</v>
      </c>
      <c r="O44" s="51">
        <v>10</v>
      </c>
      <c r="P44" s="15">
        <f t="shared" si="9"/>
        <v>0.89473684210526316</v>
      </c>
      <c r="Q44" s="15">
        <f t="shared" si="10"/>
        <v>0.7142857142857143</v>
      </c>
      <c r="R44" s="16">
        <f t="shared" si="11"/>
        <v>0.2</v>
      </c>
    </row>
    <row r="45" spans="1:18" ht="15.75" thickBot="1" x14ac:dyDescent="0.3">
      <c r="A45" s="73"/>
      <c r="B45" s="34" t="s">
        <v>15</v>
      </c>
      <c r="C45" s="55">
        <v>10</v>
      </c>
      <c r="D45" s="49">
        <v>15</v>
      </c>
      <c r="E45" s="56">
        <f t="shared" si="6"/>
        <v>0.5</v>
      </c>
      <c r="F45" s="55">
        <v>2</v>
      </c>
      <c r="G45" s="55">
        <v>4</v>
      </c>
      <c r="H45" s="57">
        <f>(G45-F45)/F45</f>
        <v>1</v>
      </c>
      <c r="I45" s="55">
        <v>1</v>
      </c>
      <c r="J45" s="55">
        <v>1</v>
      </c>
      <c r="K45" s="56">
        <f t="shared" si="8"/>
        <v>0</v>
      </c>
      <c r="L45" s="35"/>
      <c r="M45" s="49">
        <v>11</v>
      </c>
      <c r="N45" s="55">
        <v>7</v>
      </c>
      <c r="O45" s="55">
        <v>7</v>
      </c>
      <c r="P45" s="36">
        <f t="shared" si="9"/>
        <v>1.3636363636363635</v>
      </c>
      <c r="Q45" s="36">
        <f t="shared" si="10"/>
        <v>0.5714285714285714</v>
      </c>
      <c r="R45" s="37">
        <f t="shared" si="11"/>
        <v>0.14285714285714285</v>
      </c>
    </row>
    <row r="46" spans="1:18" ht="15.75" thickBot="1" x14ac:dyDescent="0.3">
      <c r="A46" s="73" t="s">
        <v>24</v>
      </c>
      <c r="B46" s="31" t="s">
        <v>13</v>
      </c>
      <c r="C46" s="54">
        <v>5</v>
      </c>
      <c r="D46" s="48">
        <v>4</v>
      </c>
      <c r="E46" s="53">
        <f t="shared" si="6"/>
        <v>-0.2</v>
      </c>
      <c r="F46" s="54">
        <v>4</v>
      </c>
      <c r="G46" s="54">
        <v>4</v>
      </c>
      <c r="H46" s="33">
        <f>(G46-F46)/F46</f>
        <v>0</v>
      </c>
      <c r="I46" s="54">
        <v>2</v>
      </c>
      <c r="J46" s="54">
        <v>0</v>
      </c>
      <c r="K46" s="53">
        <f t="shared" si="8"/>
        <v>-1</v>
      </c>
      <c r="L46" s="41"/>
      <c r="M46" s="48">
        <v>10</v>
      </c>
      <c r="N46" s="54">
        <v>9</v>
      </c>
      <c r="O46" s="54">
        <v>3</v>
      </c>
      <c r="P46" s="39">
        <f t="shared" si="9"/>
        <v>0.4</v>
      </c>
      <c r="Q46" s="39">
        <f t="shared" si="10"/>
        <v>0.44444444444444442</v>
      </c>
      <c r="R46" s="40">
        <f t="shared" si="11"/>
        <v>0</v>
      </c>
    </row>
    <row r="47" spans="1:18" ht="15.75" thickBot="1" x14ac:dyDescent="0.3">
      <c r="A47" s="73"/>
      <c r="B47" s="34" t="s">
        <v>14</v>
      </c>
      <c r="C47" s="55">
        <v>11</v>
      </c>
      <c r="D47" s="49">
        <v>10</v>
      </c>
      <c r="E47" s="56">
        <f t="shared" si="6"/>
        <v>-9.0909090909090912E-2</v>
      </c>
      <c r="F47" s="55">
        <v>9</v>
      </c>
      <c r="G47" s="55">
        <v>8</v>
      </c>
      <c r="H47" s="57">
        <f>(G47-F47)/F47</f>
        <v>-0.1111111111111111</v>
      </c>
      <c r="I47" s="55">
        <v>3</v>
      </c>
      <c r="J47" s="55">
        <v>2</v>
      </c>
      <c r="K47" s="57">
        <f t="shared" si="8"/>
        <v>-0.33333333333333331</v>
      </c>
      <c r="L47" s="42"/>
      <c r="M47" s="49">
        <v>37</v>
      </c>
      <c r="N47" s="55">
        <v>33</v>
      </c>
      <c r="O47" s="55">
        <v>22</v>
      </c>
      <c r="P47" s="36">
        <f t="shared" si="9"/>
        <v>0.27027027027027029</v>
      </c>
      <c r="Q47" s="36">
        <f t="shared" si="10"/>
        <v>0.24242424242424243</v>
      </c>
      <c r="R47" s="37">
        <f t="shared" si="11"/>
        <v>9.0909090909090912E-2</v>
      </c>
    </row>
    <row r="48" spans="1:18" ht="15.75" thickBot="1" x14ac:dyDescent="0.3">
      <c r="A48" s="73" t="s">
        <v>25</v>
      </c>
      <c r="B48" s="31" t="s">
        <v>13</v>
      </c>
      <c r="C48" s="54">
        <v>0</v>
      </c>
      <c r="D48" s="48">
        <v>1</v>
      </c>
      <c r="E48" s="53">
        <v>0</v>
      </c>
      <c r="F48" s="54">
        <v>0</v>
      </c>
      <c r="G48" s="54">
        <v>1</v>
      </c>
      <c r="H48" s="53">
        <v>0</v>
      </c>
      <c r="I48" s="54">
        <v>0</v>
      </c>
      <c r="J48" s="54">
        <v>0</v>
      </c>
      <c r="K48" s="53">
        <v>0</v>
      </c>
      <c r="L48" s="41"/>
      <c r="M48" s="48">
        <v>0</v>
      </c>
      <c r="N48" s="54">
        <v>0</v>
      </c>
      <c r="O48" s="54">
        <v>0</v>
      </c>
      <c r="P48" s="39">
        <v>0</v>
      </c>
      <c r="Q48" s="39">
        <v>0</v>
      </c>
      <c r="R48" s="40">
        <v>0</v>
      </c>
    </row>
    <row r="49" spans="1:18" ht="15.75" thickBot="1" x14ac:dyDescent="0.3">
      <c r="A49" s="73"/>
      <c r="B49" s="34" t="s">
        <v>14</v>
      </c>
      <c r="C49" s="55">
        <v>0</v>
      </c>
      <c r="D49" s="49">
        <v>1</v>
      </c>
      <c r="E49" s="56">
        <v>0</v>
      </c>
      <c r="F49" s="55">
        <v>0</v>
      </c>
      <c r="G49" s="55">
        <v>1</v>
      </c>
      <c r="H49" s="56">
        <v>0</v>
      </c>
      <c r="I49" s="55">
        <v>0</v>
      </c>
      <c r="J49" s="55">
        <v>0</v>
      </c>
      <c r="K49" s="43">
        <v>0</v>
      </c>
      <c r="L49" s="42"/>
      <c r="M49" s="49">
        <v>3</v>
      </c>
      <c r="N49" s="55">
        <v>3</v>
      </c>
      <c r="O49" s="55">
        <v>1</v>
      </c>
      <c r="P49" s="36">
        <f t="shared" si="9"/>
        <v>0.33333333333333331</v>
      </c>
      <c r="Q49" s="36">
        <f t="shared" ref="Q49:Q55" si="12">G49/N49</f>
        <v>0.33333333333333331</v>
      </c>
      <c r="R49" s="37">
        <f t="shared" si="11"/>
        <v>0</v>
      </c>
    </row>
    <row r="50" spans="1:18" ht="15.75" thickBot="1" x14ac:dyDescent="0.3">
      <c r="A50" s="73" t="s">
        <v>26</v>
      </c>
      <c r="B50" s="31" t="s">
        <v>13</v>
      </c>
      <c r="C50" s="54">
        <v>13</v>
      </c>
      <c r="D50" s="48">
        <v>13</v>
      </c>
      <c r="E50" s="53">
        <f t="shared" si="6"/>
        <v>0</v>
      </c>
      <c r="F50" s="54">
        <v>12</v>
      </c>
      <c r="G50" s="54">
        <v>12</v>
      </c>
      <c r="H50" s="33">
        <f t="shared" ref="H50:H55" si="13">(G50-F50)/F50</f>
        <v>0</v>
      </c>
      <c r="I50" s="54">
        <v>1</v>
      </c>
      <c r="J50" s="54">
        <v>2</v>
      </c>
      <c r="K50" s="53">
        <f t="shared" si="8"/>
        <v>1</v>
      </c>
      <c r="L50" s="41"/>
      <c r="M50" s="48">
        <v>28</v>
      </c>
      <c r="N50" s="54">
        <v>27</v>
      </c>
      <c r="O50" s="54">
        <v>14</v>
      </c>
      <c r="P50" s="39">
        <f t="shared" si="9"/>
        <v>0.4642857142857143</v>
      </c>
      <c r="Q50" s="39">
        <f t="shared" si="12"/>
        <v>0.44444444444444442</v>
      </c>
      <c r="R50" s="40">
        <f t="shared" si="11"/>
        <v>0.14285714285714285</v>
      </c>
    </row>
    <row r="51" spans="1:18" ht="15.75" thickBot="1" x14ac:dyDescent="0.3">
      <c r="A51" s="73"/>
      <c r="B51" s="34" t="s">
        <v>14</v>
      </c>
      <c r="C51" s="55">
        <v>29</v>
      </c>
      <c r="D51" s="49">
        <v>30</v>
      </c>
      <c r="E51" s="56">
        <f t="shared" si="6"/>
        <v>3.4482758620689655E-2</v>
      </c>
      <c r="F51" s="55">
        <v>26</v>
      </c>
      <c r="G51" s="55">
        <v>25</v>
      </c>
      <c r="H51" s="57">
        <f t="shared" si="13"/>
        <v>-3.8461538461538464E-2</v>
      </c>
      <c r="I51" s="55">
        <v>5</v>
      </c>
      <c r="J51" s="55">
        <v>4</v>
      </c>
      <c r="K51" s="43">
        <f t="shared" si="8"/>
        <v>-0.2</v>
      </c>
      <c r="L51" s="42"/>
      <c r="M51" s="49">
        <v>92</v>
      </c>
      <c r="N51" s="55">
        <v>83</v>
      </c>
      <c r="O51" s="55">
        <v>45</v>
      </c>
      <c r="P51" s="36">
        <f t="shared" si="9"/>
        <v>0.32608695652173914</v>
      </c>
      <c r="Q51" s="36">
        <f t="shared" si="12"/>
        <v>0.30120481927710846</v>
      </c>
      <c r="R51" s="37">
        <f t="shared" si="11"/>
        <v>8.8888888888888892E-2</v>
      </c>
    </row>
    <row r="52" spans="1:18" ht="15.75" thickBot="1" x14ac:dyDescent="0.3">
      <c r="A52" s="73" t="s">
        <v>27</v>
      </c>
      <c r="B52" s="31" t="s">
        <v>13</v>
      </c>
      <c r="C52" s="54">
        <v>26</v>
      </c>
      <c r="D52" s="48">
        <v>28</v>
      </c>
      <c r="E52" s="53">
        <f t="shared" si="6"/>
        <v>7.6923076923076927E-2</v>
      </c>
      <c r="F52" s="54">
        <v>23</v>
      </c>
      <c r="G52" s="54">
        <v>26</v>
      </c>
      <c r="H52" s="33">
        <f t="shared" si="13"/>
        <v>0.13043478260869565</v>
      </c>
      <c r="I52" s="54">
        <v>8</v>
      </c>
      <c r="J52" s="54">
        <v>0</v>
      </c>
      <c r="K52" s="53">
        <f t="shared" si="8"/>
        <v>-1</v>
      </c>
      <c r="L52" s="41"/>
      <c r="M52" s="48">
        <v>30</v>
      </c>
      <c r="N52" s="54">
        <v>27</v>
      </c>
      <c r="O52" s="54">
        <v>12</v>
      </c>
      <c r="P52" s="39">
        <f t="shared" si="9"/>
        <v>0.93333333333333335</v>
      </c>
      <c r="Q52" s="39">
        <f t="shared" si="12"/>
        <v>0.96296296296296291</v>
      </c>
      <c r="R52" s="40">
        <f t="shared" si="11"/>
        <v>0</v>
      </c>
    </row>
    <row r="53" spans="1:18" ht="15.75" thickBot="1" x14ac:dyDescent="0.3">
      <c r="A53" s="73"/>
      <c r="B53" s="34" t="s">
        <v>14</v>
      </c>
      <c r="C53" s="55">
        <v>34</v>
      </c>
      <c r="D53" s="49">
        <v>39</v>
      </c>
      <c r="E53" s="56">
        <f t="shared" si="6"/>
        <v>0.14705882352941177</v>
      </c>
      <c r="F53" s="55">
        <v>29</v>
      </c>
      <c r="G53" s="55">
        <v>34</v>
      </c>
      <c r="H53" s="57">
        <f t="shared" si="13"/>
        <v>0.17241379310344829</v>
      </c>
      <c r="I53" s="55">
        <v>9</v>
      </c>
      <c r="J53" s="55">
        <v>2</v>
      </c>
      <c r="K53" s="57">
        <f t="shared" si="8"/>
        <v>-0.77777777777777779</v>
      </c>
      <c r="L53" s="42"/>
      <c r="M53" s="49">
        <v>46</v>
      </c>
      <c r="N53" s="55">
        <v>41</v>
      </c>
      <c r="O53" s="55">
        <v>17</v>
      </c>
      <c r="P53" s="36">
        <f t="shared" si="9"/>
        <v>0.84782608695652173</v>
      </c>
      <c r="Q53" s="36">
        <f t="shared" si="12"/>
        <v>0.82926829268292679</v>
      </c>
      <c r="R53" s="37">
        <f t="shared" si="11"/>
        <v>0.11764705882352941</v>
      </c>
    </row>
    <row r="54" spans="1:18" ht="15.75" thickBot="1" x14ac:dyDescent="0.3">
      <c r="A54" s="73" t="s">
        <v>28</v>
      </c>
      <c r="B54" s="31" t="s">
        <v>13</v>
      </c>
      <c r="C54" s="54">
        <v>0</v>
      </c>
      <c r="D54" s="48">
        <v>3</v>
      </c>
      <c r="E54" s="53">
        <v>0</v>
      </c>
      <c r="F54" s="54">
        <v>0</v>
      </c>
      <c r="G54" s="54">
        <v>3</v>
      </c>
      <c r="H54" s="33">
        <v>0</v>
      </c>
      <c r="I54" s="54">
        <v>0</v>
      </c>
      <c r="J54" s="54">
        <v>1</v>
      </c>
      <c r="K54" s="53">
        <v>0</v>
      </c>
      <c r="L54" s="41"/>
      <c r="M54" s="48">
        <v>2</v>
      </c>
      <c r="N54" s="54">
        <v>2</v>
      </c>
      <c r="O54" s="54">
        <v>2</v>
      </c>
      <c r="P54" s="39">
        <f t="shared" si="9"/>
        <v>1.5</v>
      </c>
      <c r="Q54" s="39">
        <f t="shared" si="12"/>
        <v>1.5</v>
      </c>
      <c r="R54" s="40">
        <f t="shared" si="11"/>
        <v>0.5</v>
      </c>
    </row>
    <row r="55" spans="1:18" ht="15.75" thickBot="1" x14ac:dyDescent="0.3">
      <c r="A55" s="74"/>
      <c r="B55" s="34" t="s">
        <v>14</v>
      </c>
      <c r="C55" s="55">
        <v>1</v>
      </c>
      <c r="D55" s="49">
        <v>3</v>
      </c>
      <c r="E55" s="56">
        <f t="shared" si="6"/>
        <v>2</v>
      </c>
      <c r="F55" s="55">
        <v>1</v>
      </c>
      <c r="G55" s="55">
        <v>3</v>
      </c>
      <c r="H55" s="57">
        <f t="shared" si="13"/>
        <v>2</v>
      </c>
      <c r="I55" s="55">
        <v>0</v>
      </c>
      <c r="J55" s="55">
        <v>1</v>
      </c>
      <c r="K55" s="57">
        <v>0</v>
      </c>
      <c r="L55" s="42"/>
      <c r="M55" s="49">
        <v>6</v>
      </c>
      <c r="N55" s="55">
        <v>6</v>
      </c>
      <c r="O55" s="55">
        <v>5</v>
      </c>
      <c r="P55" s="36">
        <f t="shared" si="9"/>
        <v>0.5</v>
      </c>
      <c r="Q55" s="36">
        <f t="shared" si="12"/>
        <v>0.5</v>
      </c>
      <c r="R55" s="37">
        <f t="shared" si="11"/>
        <v>0.2</v>
      </c>
    </row>
    <row r="56" spans="1:18" x14ac:dyDescent="0.25">
      <c r="A56" s="44" t="s">
        <v>29</v>
      </c>
      <c r="B56" s="44"/>
      <c r="C56" s="4"/>
      <c r="D56" s="4"/>
      <c r="E56" s="45"/>
      <c r="F56" s="4"/>
      <c r="G56" s="4"/>
      <c r="H56" s="45"/>
      <c r="I56" s="4"/>
      <c r="J56" s="4"/>
      <c r="K56" s="45"/>
      <c r="L56" s="4"/>
      <c r="M56" s="1"/>
      <c r="N56" s="1"/>
      <c r="O56" s="1"/>
      <c r="P56" s="1"/>
      <c r="Q56" s="1"/>
      <c r="R56" s="1"/>
    </row>
    <row r="57" spans="1:18" x14ac:dyDescent="0.25">
      <c r="B57" s="5"/>
      <c r="C57" s="58"/>
      <c r="D57" s="4"/>
      <c r="E57" s="45"/>
      <c r="F57" s="4"/>
      <c r="G57" s="4"/>
      <c r="H57" s="45"/>
      <c r="I57" s="4"/>
      <c r="J57" s="4"/>
      <c r="K57" s="45"/>
      <c r="L57" s="4"/>
      <c r="M57" s="1"/>
      <c r="N57" s="1"/>
      <c r="O57" s="1"/>
      <c r="P57" s="1"/>
      <c r="Q57" s="1"/>
      <c r="R57" s="1"/>
    </row>
    <row r="58" spans="1:18" x14ac:dyDescent="0.25">
      <c r="A58" s="5" t="s">
        <v>31</v>
      </c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6" t="s">
        <v>2</v>
      </c>
      <c r="B6" s="97"/>
      <c r="C6" s="7" t="s">
        <v>50</v>
      </c>
      <c r="D6" s="8" t="s">
        <v>51</v>
      </c>
      <c r="E6" s="7" t="s">
        <v>33</v>
      </c>
      <c r="F6" s="7" t="s">
        <v>52</v>
      </c>
      <c r="G6" s="7" t="s">
        <v>53</v>
      </c>
      <c r="H6" s="7" t="s">
        <v>33</v>
      </c>
      <c r="I6" s="7" t="s">
        <v>54</v>
      </c>
      <c r="J6" s="7" t="s">
        <v>55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46">
        <v>2502</v>
      </c>
      <c r="D7" s="46">
        <v>2408</v>
      </c>
      <c r="E7" s="12">
        <f t="shared" ref="E7:E15" si="0">(D7-C7)/C7</f>
        <v>-3.7569944044764186E-2</v>
      </c>
      <c r="F7" s="46">
        <v>1993</v>
      </c>
      <c r="G7" s="46">
        <v>1913</v>
      </c>
      <c r="H7" s="13">
        <f t="shared" ref="H7:H15" si="1">(G7-F7)/F7</f>
        <v>-4.0140491721023581E-2</v>
      </c>
      <c r="I7" s="46">
        <v>583</v>
      </c>
      <c r="J7" s="46">
        <v>470</v>
      </c>
      <c r="K7" s="13">
        <f t="shared" ref="K7:K15" si="2">(J7-I7)/I7</f>
        <v>-0.19382504288164665</v>
      </c>
      <c r="L7" s="14"/>
      <c r="M7" s="46">
        <v>3731</v>
      </c>
      <c r="N7" s="46">
        <v>2969</v>
      </c>
      <c r="O7" s="46">
        <v>1904</v>
      </c>
      <c r="P7" s="15">
        <f t="shared" ref="P7:P15" si="3">D7/M7</f>
        <v>0.64540337711069418</v>
      </c>
      <c r="Q7" s="15">
        <f t="shared" ref="Q7:Q15" si="4">G7/N7</f>
        <v>0.64432468844728863</v>
      </c>
      <c r="R7" s="16">
        <f t="shared" ref="R7:R15" si="5">J7/O7</f>
        <v>0.24684873949579833</v>
      </c>
    </row>
    <row r="8" spans="1:18" x14ac:dyDescent="0.25">
      <c r="A8" s="81" t="s">
        <v>4</v>
      </c>
      <c r="B8" s="82"/>
      <c r="C8" s="51">
        <v>456</v>
      </c>
      <c r="D8" s="51">
        <v>385</v>
      </c>
      <c r="E8" s="12">
        <f t="shared" si="0"/>
        <v>-0.15570175438596492</v>
      </c>
      <c r="F8" s="51">
        <v>370</v>
      </c>
      <c r="G8" s="51">
        <v>302</v>
      </c>
      <c r="H8" s="13">
        <f t="shared" si="1"/>
        <v>-0.18378378378378379</v>
      </c>
      <c r="I8" s="51">
        <v>124</v>
      </c>
      <c r="J8" s="51">
        <v>98</v>
      </c>
      <c r="K8" s="13">
        <f t="shared" si="2"/>
        <v>-0.20967741935483872</v>
      </c>
      <c r="L8" s="14"/>
      <c r="M8" s="51">
        <v>479</v>
      </c>
      <c r="N8" s="51">
        <v>323</v>
      </c>
      <c r="O8" s="51">
        <v>212</v>
      </c>
      <c r="P8" s="15">
        <f>D8/M8</f>
        <v>0.80375782881002089</v>
      </c>
      <c r="Q8" s="15">
        <f t="shared" si="4"/>
        <v>0.93498452012383904</v>
      </c>
      <c r="R8" s="16">
        <f t="shared" si="5"/>
        <v>0.46226415094339623</v>
      </c>
    </row>
    <row r="9" spans="1:18" x14ac:dyDescent="0.25">
      <c r="A9" s="81" t="s">
        <v>34</v>
      </c>
      <c r="B9" s="82"/>
      <c r="C9" s="51">
        <v>355</v>
      </c>
      <c r="D9" s="51">
        <v>310</v>
      </c>
      <c r="E9" s="12">
        <f t="shared" si="0"/>
        <v>-0.12676056338028169</v>
      </c>
      <c r="F9" s="51">
        <v>280</v>
      </c>
      <c r="G9" s="51">
        <v>247</v>
      </c>
      <c r="H9" s="13">
        <f t="shared" si="1"/>
        <v>-0.11785714285714285</v>
      </c>
      <c r="I9" s="51">
        <v>105</v>
      </c>
      <c r="J9" s="51">
        <v>85</v>
      </c>
      <c r="K9" s="13">
        <f t="shared" si="2"/>
        <v>-0.19047619047619047</v>
      </c>
      <c r="L9" s="14"/>
      <c r="M9" s="51">
        <v>367</v>
      </c>
      <c r="N9" s="51">
        <v>237</v>
      </c>
      <c r="O9" s="51">
        <v>180</v>
      </c>
      <c r="P9" s="15">
        <f t="shared" si="3"/>
        <v>0.84468664850136244</v>
      </c>
      <c r="Q9" s="15">
        <f t="shared" si="4"/>
        <v>1.0421940928270041</v>
      </c>
      <c r="R9" s="16">
        <f t="shared" si="5"/>
        <v>0.47222222222222221</v>
      </c>
    </row>
    <row r="10" spans="1:18" x14ac:dyDescent="0.25">
      <c r="A10" s="81" t="s">
        <v>5</v>
      </c>
      <c r="B10" s="82"/>
      <c r="C10" s="51">
        <v>1681</v>
      </c>
      <c r="D10" s="51">
        <v>1672</v>
      </c>
      <c r="E10" s="12">
        <f t="shared" si="0"/>
        <v>-5.353955978584176E-3</v>
      </c>
      <c r="F10" s="51">
        <v>1344</v>
      </c>
      <c r="G10" s="51">
        <v>1345</v>
      </c>
      <c r="H10" s="13">
        <f t="shared" si="1"/>
        <v>7.4404761904761901E-4</v>
      </c>
      <c r="I10" s="51">
        <v>367</v>
      </c>
      <c r="J10" s="51">
        <v>302</v>
      </c>
      <c r="K10" s="13">
        <f t="shared" si="2"/>
        <v>-0.17711171662125341</v>
      </c>
      <c r="L10" s="14"/>
      <c r="M10" s="51">
        <v>2093</v>
      </c>
      <c r="N10" s="51">
        <v>1591</v>
      </c>
      <c r="O10" s="51">
        <v>999</v>
      </c>
      <c r="P10" s="15">
        <f t="shared" si="3"/>
        <v>0.79885332059245107</v>
      </c>
      <c r="Q10" s="15">
        <f t="shared" si="4"/>
        <v>0.84538026398491517</v>
      </c>
      <c r="R10" s="16">
        <f t="shared" si="5"/>
        <v>0.30230230230230232</v>
      </c>
    </row>
    <row r="11" spans="1:18" x14ac:dyDescent="0.25">
      <c r="A11" s="81" t="s">
        <v>6</v>
      </c>
      <c r="B11" s="82"/>
      <c r="C11" s="46">
        <v>184</v>
      </c>
      <c r="D11" s="46">
        <v>158</v>
      </c>
      <c r="E11" s="12">
        <f t="shared" si="0"/>
        <v>-0.14130434782608695</v>
      </c>
      <c r="F11" s="46">
        <v>150</v>
      </c>
      <c r="G11" s="46">
        <v>125</v>
      </c>
      <c r="H11" s="13">
        <f t="shared" si="1"/>
        <v>-0.16666666666666666</v>
      </c>
      <c r="I11" s="46">
        <v>59</v>
      </c>
      <c r="J11" s="46">
        <v>64</v>
      </c>
      <c r="K11" s="13">
        <f t="shared" si="2"/>
        <v>8.4745762711864403E-2</v>
      </c>
      <c r="L11" s="14"/>
      <c r="M11" s="46">
        <v>538</v>
      </c>
      <c r="N11" s="46">
        <v>497</v>
      </c>
      <c r="O11" s="46">
        <v>371</v>
      </c>
      <c r="P11" s="15">
        <f t="shared" si="3"/>
        <v>0.29368029739776952</v>
      </c>
      <c r="Q11" s="15">
        <f t="shared" si="4"/>
        <v>0.25150905432595572</v>
      </c>
      <c r="R11" s="16">
        <f t="shared" si="5"/>
        <v>0.1725067385444744</v>
      </c>
    </row>
    <row r="12" spans="1:18" x14ac:dyDescent="0.25">
      <c r="A12" s="81" t="s">
        <v>7</v>
      </c>
      <c r="B12" s="82"/>
      <c r="C12" s="46">
        <v>589</v>
      </c>
      <c r="D12" s="46">
        <v>517</v>
      </c>
      <c r="E12" s="12">
        <f t="shared" si="0"/>
        <v>-0.12224108658743633</v>
      </c>
      <c r="F12" s="46">
        <v>459</v>
      </c>
      <c r="G12" s="46">
        <v>394</v>
      </c>
      <c r="H12" s="13">
        <f t="shared" si="1"/>
        <v>-0.14161220043572983</v>
      </c>
      <c r="I12" s="46">
        <v>142</v>
      </c>
      <c r="J12" s="46">
        <v>100</v>
      </c>
      <c r="K12" s="13">
        <f t="shared" si="2"/>
        <v>-0.29577464788732394</v>
      </c>
      <c r="L12" s="14"/>
      <c r="M12" s="46">
        <v>1042</v>
      </c>
      <c r="N12" s="46">
        <v>827</v>
      </c>
      <c r="O12" s="46">
        <v>483</v>
      </c>
      <c r="P12" s="15">
        <f t="shared" si="3"/>
        <v>0.49616122840690979</v>
      </c>
      <c r="Q12" s="15">
        <f t="shared" si="4"/>
        <v>0.47642079806529625</v>
      </c>
      <c r="R12" s="16">
        <f t="shared" si="5"/>
        <v>0.20703933747412009</v>
      </c>
    </row>
    <row r="13" spans="1:18" x14ac:dyDescent="0.25">
      <c r="A13" s="81" t="s">
        <v>8</v>
      </c>
      <c r="B13" s="82"/>
      <c r="C13" s="52">
        <v>48</v>
      </c>
      <c r="D13" s="52">
        <v>61</v>
      </c>
      <c r="E13" s="12">
        <f t="shared" si="0"/>
        <v>0.27083333333333331</v>
      </c>
      <c r="F13" s="52">
        <v>40</v>
      </c>
      <c r="G13" s="52">
        <v>49</v>
      </c>
      <c r="H13" s="13">
        <f t="shared" si="1"/>
        <v>0.22500000000000001</v>
      </c>
      <c r="I13" s="52">
        <v>15</v>
      </c>
      <c r="J13" s="52">
        <v>4</v>
      </c>
      <c r="K13" s="13">
        <f t="shared" si="2"/>
        <v>-0.73333333333333328</v>
      </c>
      <c r="L13" s="14"/>
      <c r="M13" s="52">
        <v>58</v>
      </c>
      <c r="N13" s="52">
        <v>54</v>
      </c>
      <c r="O13" s="52">
        <v>51</v>
      </c>
      <c r="P13" s="15">
        <f t="shared" si="3"/>
        <v>1.0517241379310345</v>
      </c>
      <c r="Q13" s="15">
        <f t="shared" si="4"/>
        <v>0.90740740740740744</v>
      </c>
      <c r="R13" s="16">
        <f t="shared" si="5"/>
        <v>7.8431372549019607E-2</v>
      </c>
    </row>
    <row r="14" spans="1:18" x14ac:dyDescent="0.25">
      <c r="A14" s="83" t="s">
        <v>9</v>
      </c>
      <c r="B14" s="84"/>
      <c r="C14" s="51">
        <v>813</v>
      </c>
      <c r="D14" s="51">
        <v>795</v>
      </c>
      <c r="E14" s="12">
        <f t="shared" si="0"/>
        <v>-2.2140221402214021E-2</v>
      </c>
      <c r="F14" s="51">
        <v>257</v>
      </c>
      <c r="G14" s="51">
        <v>252</v>
      </c>
      <c r="H14" s="13">
        <f t="shared" si="1"/>
        <v>-1.9455252918287938E-2</v>
      </c>
      <c r="I14" s="51">
        <v>54</v>
      </c>
      <c r="J14" s="51">
        <v>67</v>
      </c>
      <c r="K14" s="13">
        <f t="shared" si="2"/>
        <v>0.24074074074074073</v>
      </c>
      <c r="L14" s="14"/>
      <c r="M14" s="51">
        <v>866</v>
      </c>
      <c r="N14" s="51">
        <v>327</v>
      </c>
      <c r="O14" s="51">
        <v>254</v>
      </c>
      <c r="P14" s="15">
        <f t="shared" si="3"/>
        <v>0.91801385681293302</v>
      </c>
      <c r="Q14" s="15">
        <f t="shared" si="4"/>
        <v>0.77064220183486243</v>
      </c>
      <c r="R14" s="16">
        <f t="shared" si="5"/>
        <v>0.26377952755905509</v>
      </c>
    </row>
    <row r="15" spans="1:18" x14ac:dyDescent="0.25">
      <c r="A15" s="85" t="s">
        <v>10</v>
      </c>
      <c r="B15" s="86"/>
      <c r="C15" s="59">
        <f>C7+C14</f>
        <v>3315</v>
      </c>
      <c r="D15" s="60">
        <f>D7+D14</f>
        <v>3203</v>
      </c>
      <c r="E15" s="17">
        <f t="shared" si="0"/>
        <v>-3.3785822021116137E-2</v>
      </c>
      <c r="F15" s="59">
        <f>F7+F14</f>
        <v>2250</v>
      </c>
      <c r="G15" s="59">
        <f>G7+G14</f>
        <v>2165</v>
      </c>
      <c r="H15" s="18">
        <f t="shared" si="1"/>
        <v>-3.7777777777777778E-2</v>
      </c>
      <c r="I15" s="59">
        <f>I7+I14</f>
        <v>637</v>
      </c>
      <c r="J15" s="59">
        <f>J7+J14</f>
        <v>537</v>
      </c>
      <c r="K15" s="17">
        <f t="shared" si="2"/>
        <v>-0.15698587127158556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0.69675875571024581</v>
      </c>
      <c r="Q15" s="21">
        <f t="shared" si="4"/>
        <v>0.65685679611650483</v>
      </c>
      <c r="R15" s="22">
        <f t="shared" si="5"/>
        <v>0.24884151992585726</v>
      </c>
    </row>
    <row r="16" spans="1:18" ht="15" customHeight="1" x14ac:dyDescent="0.25">
      <c r="A16" s="76" t="s">
        <v>11</v>
      </c>
      <c r="B16" s="77"/>
      <c r="C16" s="23"/>
      <c r="D16" s="24"/>
      <c r="E16" s="25"/>
      <c r="F16" s="23"/>
      <c r="G16" s="23"/>
      <c r="H16" s="26"/>
      <c r="I16" s="23"/>
      <c r="J16" s="23"/>
      <c r="K16" s="25"/>
      <c r="L16" s="27"/>
      <c r="M16" s="28"/>
      <c r="N16" s="28"/>
      <c r="O16" s="28"/>
      <c r="P16" s="29"/>
      <c r="Q16" s="29"/>
      <c r="R16" s="30"/>
    </row>
    <row r="17" spans="1:18" x14ac:dyDescent="0.25">
      <c r="A17" s="78" t="s">
        <v>12</v>
      </c>
      <c r="B17" s="31" t="s">
        <v>13</v>
      </c>
      <c r="C17" s="51">
        <v>352</v>
      </c>
      <c r="D17" s="47">
        <v>351</v>
      </c>
      <c r="E17" s="12">
        <f t="shared" ref="E17:E55" si="6">(D17-C17)/C17</f>
        <v>-2.840909090909091E-3</v>
      </c>
      <c r="F17" s="51">
        <v>285</v>
      </c>
      <c r="G17" s="51">
        <v>274</v>
      </c>
      <c r="H17" s="13">
        <f t="shared" ref="H17:H43" si="7">(G17-F17)/F17</f>
        <v>-3.8596491228070177E-2</v>
      </c>
      <c r="I17" s="51">
        <v>100</v>
      </c>
      <c r="J17" s="51">
        <v>75</v>
      </c>
      <c r="K17" s="13">
        <f t="shared" ref="K17:K53" si="8">(J17-I17)/I17</f>
        <v>-0.25</v>
      </c>
      <c r="L17" s="32"/>
      <c r="M17" s="47">
        <v>386</v>
      </c>
      <c r="N17" s="51">
        <v>290</v>
      </c>
      <c r="O17" s="51">
        <v>188</v>
      </c>
      <c r="P17" s="15">
        <f t="shared" ref="P17:P55" si="9">D17/M17</f>
        <v>0.90932642487046633</v>
      </c>
      <c r="Q17" s="15">
        <f t="shared" ref="Q17:Q47" si="10">G17/N17</f>
        <v>0.94482758620689655</v>
      </c>
      <c r="R17" s="16">
        <f t="shared" ref="R17:R55" si="11">J17/O17</f>
        <v>0.39893617021276595</v>
      </c>
    </row>
    <row r="18" spans="1:18" x14ac:dyDescent="0.25">
      <c r="A18" s="79"/>
      <c r="B18" s="31" t="s">
        <v>14</v>
      </c>
      <c r="C18" s="54">
        <v>471</v>
      </c>
      <c r="D18" s="48">
        <v>491</v>
      </c>
      <c r="E18" s="53">
        <f t="shared" si="6"/>
        <v>4.2462845010615709E-2</v>
      </c>
      <c r="F18" s="54">
        <v>372</v>
      </c>
      <c r="G18" s="54">
        <v>382</v>
      </c>
      <c r="H18" s="33">
        <f t="shared" si="7"/>
        <v>2.6881720430107527E-2</v>
      </c>
      <c r="I18" s="54">
        <v>129</v>
      </c>
      <c r="J18" s="54">
        <v>96</v>
      </c>
      <c r="K18" s="13">
        <f t="shared" si="8"/>
        <v>-0.2558139534883721</v>
      </c>
      <c r="L18" s="32"/>
      <c r="M18" s="48">
        <v>556</v>
      </c>
      <c r="N18" s="54">
        <v>418</v>
      </c>
      <c r="O18" s="54">
        <v>259</v>
      </c>
      <c r="P18" s="15">
        <f t="shared" si="9"/>
        <v>0.88309352517985606</v>
      </c>
      <c r="Q18" s="15">
        <f t="shared" si="10"/>
        <v>0.9138755980861244</v>
      </c>
      <c r="R18" s="16">
        <f t="shared" si="11"/>
        <v>0.37065637065637064</v>
      </c>
    </row>
    <row r="19" spans="1:18" s="38" customFormat="1" ht="15.75" thickBot="1" x14ac:dyDescent="0.3">
      <c r="A19" s="80"/>
      <c r="B19" s="34" t="s">
        <v>15</v>
      </c>
      <c r="C19" s="55">
        <v>159</v>
      </c>
      <c r="D19" s="49">
        <v>158</v>
      </c>
      <c r="E19" s="56">
        <f t="shared" si="6"/>
        <v>-6.2893081761006293E-3</v>
      </c>
      <c r="F19" s="55">
        <v>63</v>
      </c>
      <c r="G19" s="55">
        <v>41</v>
      </c>
      <c r="H19" s="57">
        <f t="shared" si="7"/>
        <v>-0.34920634920634919</v>
      </c>
      <c r="I19" s="55">
        <v>5</v>
      </c>
      <c r="J19" s="55">
        <v>6</v>
      </c>
      <c r="K19" s="57">
        <f t="shared" si="8"/>
        <v>0.2</v>
      </c>
      <c r="L19" s="35"/>
      <c r="M19" s="49">
        <v>166</v>
      </c>
      <c r="N19" s="55">
        <v>63</v>
      </c>
      <c r="O19" s="55">
        <v>44</v>
      </c>
      <c r="P19" s="36">
        <f t="shared" si="9"/>
        <v>0.95180722891566261</v>
      </c>
      <c r="Q19" s="36">
        <f t="shared" si="10"/>
        <v>0.65079365079365081</v>
      </c>
      <c r="R19" s="37">
        <f t="shared" si="11"/>
        <v>0.13636363636363635</v>
      </c>
    </row>
    <row r="20" spans="1:18" ht="15.75" thickBot="1" x14ac:dyDescent="0.3">
      <c r="A20" s="75" t="s">
        <v>16</v>
      </c>
      <c r="B20" s="31" t="s">
        <v>13</v>
      </c>
      <c r="C20" s="54">
        <v>263</v>
      </c>
      <c r="D20" s="48">
        <v>263</v>
      </c>
      <c r="E20" s="53">
        <f t="shared" si="6"/>
        <v>0</v>
      </c>
      <c r="F20" s="54">
        <v>204</v>
      </c>
      <c r="G20" s="54">
        <v>209</v>
      </c>
      <c r="H20" s="33">
        <f t="shared" si="7"/>
        <v>2.4509803921568627E-2</v>
      </c>
      <c r="I20" s="54">
        <v>55</v>
      </c>
      <c r="J20" s="54">
        <v>35</v>
      </c>
      <c r="K20" s="33">
        <f t="shared" si="8"/>
        <v>-0.36363636363636365</v>
      </c>
      <c r="L20" s="32"/>
      <c r="M20" s="48">
        <v>293</v>
      </c>
      <c r="N20" s="54">
        <v>214</v>
      </c>
      <c r="O20" s="54">
        <v>139</v>
      </c>
      <c r="P20" s="39">
        <f t="shared" si="9"/>
        <v>0.89761092150170652</v>
      </c>
      <c r="Q20" s="39">
        <f t="shared" si="10"/>
        <v>0.97663551401869164</v>
      </c>
      <c r="R20" s="40">
        <f t="shared" si="11"/>
        <v>0.25179856115107913</v>
      </c>
    </row>
    <row r="21" spans="1:18" ht="15.75" thickBot="1" x14ac:dyDescent="0.3">
      <c r="A21" s="75"/>
      <c r="B21" s="31" t="s">
        <v>14</v>
      </c>
      <c r="C21" s="47">
        <v>394</v>
      </c>
      <c r="D21" s="47">
        <v>370</v>
      </c>
      <c r="E21" s="12">
        <f t="shared" si="6"/>
        <v>-6.0913705583756347E-2</v>
      </c>
      <c r="F21" s="51">
        <v>305</v>
      </c>
      <c r="G21" s="51">
        <v>286</v>
      </c>
      <c r="H21" s="13">
        <f t="shared" si="7"/>
        <v>-6.2295081967213117E-2</v>
      </c>
      <c r="I21" s="51">
        <v>94</v>
      </c>
      <c r="J21" s="51">
        <v>67</v>
      </c>
      <c r="K21" s="13">
        <f t="shared" si="8"/>
        <v>-0.28723404255319152</v>
      </c>
      <c r="L21" s="32"/>
      <c r="M21" s="47">
        <v>520</v>
      </c>
      <c r="N21" s="51">
        <v>393</v>
      </c>
      <c r="O21" s="51">
        <v>262</v>
      </c>
      <c r="P21" s="15">
        <f t="shared" si="9"/>
        <v>0.71153846153846156</v>
      </c>
      <c r="Q21" s="15">
        <f t="shared" si="10"/>
        <v>0.72773536895674296</v>
      </c>
      <c r="R21" s="16">
        <f t="shared" si="11"/>
        <v>0.25572519083969464</v>
      </c>
    </row>
    <row r="22" spans="1:18" ht="15.75" thickBot="1" x14ac:dyDescent="0.3">
      <c r="A22" s="73"/>
      <c r="B22" s="34" t="s">
        <v>15</v>
      </c>
      <c r="C22" s="55">
        <v>185</v>
      </c>
      <c r="D22" s="49">
        <v>160</v>
      </c>
      <c r="E22" s="56">
        <f t="shared" si="6"/>
        <v>-0.13513513513513514</v>
      </c>
      <c r="F22" s="55">
        <v>53</v>
      </c>
      <c r="G22" s="55">
        <v>69</v>
      </c>
      <c r="H22" s="57">
        <f t="shared" si="7"/>
        <v>0.30188679245283018</v>
      </c>
      <c r="I22" s="55">
        <v>8</v>
      </c>
      <c r="J22" s="55">
        <v>18</v>
      </c>
      <c r="K22" s="57">
        <f t="shared" si="8"/>
        <v>1.25</v>
      </c>
      <c r="L22" s="35"/>
      <c r="M22" s="49">
        <v>189</v>
      </c>
      <c r="N22" s="55">
        <v>66</v>
      </c>
      <c r="O22" s="55">
        <v>46</v>
      </c>
      <c r="P22" s="36">
        <f t="shared" si="9"/>
        <v>0.84656084656084651</v>
      </c>
      <c r="Q22" s="36">
        <f t="shared" si="10"/>
        <v>1.0454545454545454</v>
      </c>
      <c r="R22" s="37">
        <f t="shared" si="11"/>
        <v>0.39130434782608697</v>
      </c>
    </row>
    <row r="23" spans="1:18" ht="15.75" thickBot="1" x14ac:dyDescent="0.3">
      <c r="A23" s="75" t="s">
        <v>17</v>
      </c>
      <c r="B23" s="31" t="s">
        <v>13</v>
      </c>
      <c r="C23" s="54">
        <v>318</v>
      </c>
      <c r="D23" s="48">
        <v>323</v>
      </c>
      <c r="E23" s="53">
        <f t="shared" si="6"/>
        <v>1.5723270440251572E-2</v>
      </c>
      <c r="F23" s="54">
        <v>247</v>
      </c>
      <c r="G23" s="54">
        <v>247</v>
      </c>
      <c r="H23" s="33">
        <f t="shared" si="7"/>
        <v>0</v>
      </c>
      <c r="I23" s="54">
        <v>50</v>
      </c>
      <c r="J23" s="54">
        <v>44</v>
      </c>
      <c r="K23" s="33">
        <f t="shared" si="8"/>
        <v>-0.12</v>
      </c>
      <c r="L23" s="32"/>
      <c r="M23" s="48">
        <v>331</v>
      </c>
      <c r="N23" s="54">
        <v>223</v>
      </c>
      <c r="O23" s="54">
        <v>126</v>
      </c>
      <c r="P23" s="39">
        <f t="shared" si="9"/>
        <v>0.97583081570996977</v>
      </c>
      <c r="Q23" s="39">
        <f t="shared" si="10"/>
        <v>1.1076233183856503</v>
      </c>
      <c r="R23" s="40">
        <f t="shared" si="11"/>
        <v>0.34920634920634919</v>
      </c>
    </row>
    <row r="24" spans="1:18" ht="15.75" thickBot="1" x14ac:dyDescent="0.3">
      <c r="A24" s="75"/>
      <c r="B24" s="31" t="s">
        <v>14</v>
      </c>
      <c r="C24" s="47">
        <v>418</v>
      </c>
      <c r="D24" s="47">
        <v>421</v>
      </c>
      <c r="E24" s="12">
        <f t="shared" si="6"/>
        <v>7.1770334928229667E-3</v>
      </c>
      <c r="F24" s="51">
        <v>322</v>
      </c>
      <c r="G24" s="51">
        <v>323</v>
      </c>
      <c r="H24" s="13">
        <f t="shared" si="7"/>
        <v>3.105590062111801E-3</v>
      </c>
      <c r="I24" s="51">
        <v>67</v>
      </c>
      <c r="J24" s="51">
        <v>73</v>
      </c>
      <c r="K24" s="13">
        <f t="shared" si="8"/>
        <v>8.9552238805970144E-2</v>
      </c>
      <c r="L24" s="32"/>
      <c r="M24" s="47">
        <v>487</v>
      </c>
      <c r="N24" s="51">
        <v>349</v>
      </c>
      <c r="O24" s="51">
        <v>209</v>
      </c>
      <c r="P24" s="15">
        <f t="shared" si="9"/>
        <v>0.86447638603696098</v>
      </c>
      <c r="Q24" s="15">
        <f t="shared" si="10"/>
        <v>0.92550143266475648</v>
      </c>
      <c r="R24" s="16">
        <f t="shared" si="11"/>
        <v>0.34928229665071769</v>
      </c>
    </row>
    <row r="25" spans="1:18" ht="15.75" thickBot="1" x14ac:dyDescent="0.3">
      <c r="A25" s="73"/>
      <c r="B25" s="34" t="s">
        <v>15</v>
      </c>
      <c r="C25" s="55">
        <v>220</v>
      </c>
      <c r="D25" s="49">
        <v>216</v>
      </c>
      <c r="E25" s="56">
        <f t="shared" si="6"/>
        <v>-1.8181818181818181E-2</v>
      </c>
      <c r="F25" s="55">
        <v>48</v>
      </c>
      <c r="G25" s="55">
        <v>47</v>
      </c>
      <c r="H25" s="57">
        <f t="shared" si="7"/>
        <v>-2.0833333333333332E-2</v>
      </c>
      <c r="I25" s="55">
        <v>5</v>
      </c>
      <c r="J25" s="55">
        <v>6</v>
      </c>
      <c r="K25" s="57">
        <f t="shared" si="8"/>
        <v>0.2</v>
      </c>
      <c r="L25" s="35"/>
      <c r="M25" s="49">
        <v>224</v>
      </c>
      <c r="N25" s="55">
        <v>51</v>
      </c>
      <c r="O25" s="55">
        <v>43</v>
      </c>
      <c r="P25" s="36">
        <f t="shared" si="9"/>
        <v>0.9642857142857143</v>
      </c>
      <c r="Q25" s="36">
        <f t="shared" si="10"/>
        <v>0.92156862745098034</v>
      </c>
      <c r="R25" s="37">
        <f t="shared" si="11"/>
        <v>0.13953488372093023</v>
      </c>
    </row>
    <row r="26" spans="1:18" ht="15.75" thickBot="1" x14ac:dyDescent="0.3">
      <c r="A26" s="75" t="s">
        <v>18</v>
      </c>
      <c r="B26" s="31" t="s">
        <v>13</v>
      </c>
      <c r="C26" s="48">
        <v>168</v>
      </c>
      <c r="D26" s="48">
        <v>185</v>
      </c>
      <c r="E26" s="53">
        <f t="shared" si="6"/>
        <v>0.10119047619047619</v>
      </c>
      <c r="F26" s="54">
        <v>130</v>
      </c>
      <c r="G26" s="54">
        <v>139</v>
      </c>
      <c r="H26" s="33">
        <f t="shared" si="7"/>
        <v>6.9230769230769235E-2</v>
      </c>
      <c r="I26" s="54">
        <v>34</v>
      </c>
      <c r="J26" s="54">
        <v>28</v>
      </c>
      <c r="K26" s="33">
        <f t="shared" si="8"/>
        <v>-0.17647058823529413</v>
      </c>
      <c r="L26" s="32"/>
      <c r="M26" s="48">
        <v>200</v>
      </c>
      <c r="N26" s="54">
        <v>149</v>
      </c>
      <c r="O26" s="54">
        <v>104</v>
      </c>
      <c r="P26" s="39">
        <f t="shared" si="9"/>
        <v>0.92500000000000004</v>
      </c>
      <c r="Q26" s="39">
        <f t="shared" si="10"/>
        <v>0.93288590604026844</v>
      </c>
      <c r="R26" s="40">
        <f t="shared" si="11"/>
        <v>0.26923076923076922</v>
      </c>
    </row>
    <row r="27" spans="1:18" ht="15.75" thickBot="1" x14ac:dyDescent="0.3">
      <c r="A27" s="75"/>
      <c r="B27" s="31" t="s">
        <v>14</v>
      </c>
      <c r="C27" s="47">
        <v>235</v>
      </c>
      <c r="D27" s="47">
        <v>243</v>
      </c>
      <c r="E27" s="12">
        <f t="shared" si="6"/>
        <v>3.4042553191489362E-2</v>
      </c>
      <c r="F27" s="51">
        <v>182</v>
      </c>
      <c r="G27" s="51">
        <v>192</v>
      </c>
      <c r="H27" s="13">
        <f t="shared" si="7"/>
        <v>5.4945054945054944E-2</v>
      </c>
      <c r="I27" s="51">
        <v>50</v>
      </c>
      <c r="J27" s="51">
        <v>33</v>
      </c>
      <c r="K27" s="13">
        <f t="shared" si="8"/>
        <v>-0.34</v>
      </c>
      <c r="L27" s="32"/>
      <c r="M27" s="47">
        <v>298</v>
      </c>
      <c r="N27" s="51">
        <v>231</v>
      </c>
      <c r="O27" s="51">
        <v>168</v>
      </c>
      <c r="P27" s="15">
        <f t="shared" si="9"/>
        <v>0.81543624161073824</v>
      </c>
      <c r="Q27" s="15">
        <f t="shared" si="10"/>
        <v>0.83116883116883122</v>
      </c>
      <c r="R27" s="16">
        <f t="shared" si="11"/>
        <v>0.19642857142857142</v>
      </c>
    </row>
    <row r="28" spans="1:18" ht="15.75" thickBot="1" x14ac:dyDescent="0.3">
      <c r="A28" s="73"/>
      <c r="B28" s="34" t="s">
        <v>15</v>
      </c>
      <c r="C28" s="55">
        <v>28</v>
      </c>
      <c r="D28" s="49">
        <v>26</v>
      </c>
      <c r="E28" s="56">
        <f t="shared" si="6"/>
        <v>-7.1428571428571425E-2</v>
      </c>
      <c r="F28" s="55">
        <v>5</v>
      </c>
      <c r="G28" s="55">
        <v>7</v>
      </c>
      <c r="H28" s="57">
        <f t="shared" si="7"/>
        <v>0.4</v>
      </c>
      <c r="I28" s="55">
        <v>0</v>
      </c>
      <c r="J28" s="55">
        <v>0</v>
      </c>
      <c r="K28" s="57">
        <v>0</v>
      </c>
      <c r="L28" s="35"/>
      <c r="M28" s="49">
        <v>28</v>
      </c>
      <c r="N28" s="55">
        <v>6</v>
      </c>
      <c r="O28" s="55">
        <v>6</v>
      </c>
      <c r="P28" s="36">
        <f t="shared" si="9"/>
        <v>0.9285714285714286</v>
      </c>
      <c r="Q28" s="36">
        <f t="shared" si="10"/>
        <v>1.1666666666666667</v>
      </c>
      <c r="R28" s="37">
        <f t="shared" si="11"/>
        <v>0</v>
      </c>
    </row>
    <row r="29" spans="1:18" ht="15.75" thickBot="1" x14ac:dyDescent="0.3">
      <c r="A29" s="75" t="s">
        <v>19</v>
      </c>
      <c r="B29" s="31" t="s">
        <v>13</v>
      </c>
      <c r="C29" s="48">
        <v>59</v>
      </c>
      <c r="D29" s="48">
        <v>59</v>
      </c>
      <c r="E29" s="53">
        <f t="shared" si="6"/>
        <v>0</v>
      </c>
      <c r="F29" s="54">
        <v>49</v>
      </c>
      <c r="G29" s="54">
        <v>48</v>
      </c>
      <c r="H29" s="33">
        <f t="shared" si="7"/>
        <v>-2.0408163265306121E-2</v>
      </c>
      <c r="I29" s="54">
        <v>16</v>
      </c>
      <c r="J29" s="54">
        <v>10</v>
      </c>
      <c r="K29" s="33">
        <f t="shared" si="8"/>
        <v>-0.375</v>
      </c>
      <c r="L29" s="32"/>
      <c r="M29" s="48">
        <v>60</v>
      </c>
      <c r="N29" s="54">
        <v>44</v>
      </c>
      <c r="O29" s="54">
        <v>26</v>
      </c>
      <c r="P29" s="39">
        <f t="shared" si="9"/>
        <v>0.98333333333333328</v>
      </c>
      <c r="Q29" s="39">
        <f t="shared" si="10"/>
        <v>1.0909090909090908</v>
      </c>
      <c r="R29" s="40">
        <f t="shared" si="11"/>
        <v>0.38461538461538464</v>
      </c>
    </row>
    <row r="30" spans="1:18" ht="15.75" thickBot="1" x14ac:dyDescent="0.3">
      <c r="A30" s="75"/>
      <c r="B30" s="31" t="s">
        <v>14</v>
      </c>
      <c r="C30" s="51">
        <v>84</v>
      </c>
      <c r="D30" s="47">
        <v>88</v>
      </c>
      <c r="E30" s="12">
        <f t="shared" si="6"/>
        <v>4.7619047619047616E-2</v>
      </c>
      <c r="F30" s="51">
        <v>67</v>
      </c>
      <c r="G30" s="51">
        <v>68</v>
      </c>
      <c r="H30" s="13">
        <f t="shared" si="7"/>
        <v>1.4925373134328358E-2</v>
      </c>
      <c r="I30" s="51">
        <v>25</v>
      </c>
      <c r="J30" s="51">
        <v>18</v>
      </c>
      <c r="K30" s="13">
        <f t="shared" si="8"/>
        <v>-0.28000000000000003</v>
      </c>
      <c r="L30" s="32"/>
      <c r="M30" s="47">
        <v>104</v>
      </c>
      <c r="N30" s="51">
        <v>81</v>
      </c>
      <c r="O30" s="51">
        <v>56</v>
      </c>
      <c r="P30" s="15">
        <f t="shared" si="9"/>
        <v>0.84615384615384615</v>
      </c>
      <c r="Q30" s="15">
        <f t="shared" si="10"/>
        <v>0.83950617283950613</v>
      </c>
      <c r="R30" s="16">
        <f t="shared" si="11"/>
        <v>0.32142857142857145</v>
      </c>
    </row>
    <row r="31" spans="1:18" ht="15.75" thickBot="1" x14ac:dyDescent="0.3">
      <c r="A31" s="73"/>
      <c r="B31" s="34" t="s">
        <v>15</v>
      </c>
      <c r="C31" s="55">
        <v>87</v>
      </c>
      <c r="D31" s="49">
        <v>79</v>
      </c>
      <c r="E31" s="56">
        <f t="shared" si="6"/>
        <v>-9.1954022988505746E-2</v>
      </c>
      <c r="F31" s="55">
        <v>54</v>
      </c>
      <c r="G31" s="55">
        <v>45</v>
      </c>
      <c r="H31" s="57">
        <f t="shared" si="7"/>
        <v>-0.16666666666666666</v>
      </c>
      <c r="I31" s="55">
        <v>27</v>
      </c>
      <c r="J31" s="55">
        <v>24</v>
      </c>
      <c r="K31" s="57">
        <f t="shared" si="8"/>
        <v>-0.1111111111111111</v>
      </c>
      <c r="L31" s="35"/>
      <c r="M31" s="49">
        <v>109</v>
      </c>
      <c r="N31" s="55">
        <v>76</v>
      </c>
      <c r="O31" s="55">
        <v>56</v>
      </c>
      <c r="P31" s="36">
        <f t="shared" si="9"/>
        <v>0.72477064220183485</v>
      </c>
      <c r="Q31" s="36">
        <f t="shared" si="10"/>
        <v>0.59210526315789469</v>
      </c>
      <c r="R31" s="37">
        <f t="shared" si="11"/>
        <v>0.42857142857142855</v>
      </c>
    </row>
    <row r="32" spans="1:18" ht="15.75" thickBot="1" x14ac:dyDescent="0.3">
      <c r="A32" s="75" t="s">
        <v>20</v>
      </c>
      <c r="B32" s="31" t="s">
        <v>13</v>
      </c>
      <c r="C32" s="48">
        <v>19</v>
      </c>
      <c r="D32" s="48">
        <v>18</v>
      </c>
      <c r="E32" s="53">
        <f t="shared" si="6"/>
        <v>-5.2631578947368418E-2</v>
      </c>
      <c r="F32" s="54">
        <v>16</v>
      </c>
      <c r="G32" s="54">
        <v>15</v>
      </c>
      <c r="H32" s="33">
        <f t="shared" si="7"/>
        <v>-6.25E-2</v>
      </c>
      <c r="I32" s="54">
        <v>3</v>
      </c>
      <c r="J32" s="54">
        <v>3</v>
      </c>
      <c r="K32" s="33">
        <f t="shared" si="8"/>
        <v>0</v>
      </c>
      <c r="L32" s="32"/>
      <c r="M32" s="48">
        <v>20</v>
      </c>
      <c r="N32" s="54">
        <v>9</v>
      </c>
      <c r="O32" s="54">
        <v>8</v>
      </c>
      <c r="P32" s="39">
        <f t="shared" si="9"/>
        <v>0.9</v>
      </c>
      <c r="Q32" s="39">
        <f t="shared" si="10"/>
        <v>1.6666666666666667</v>
      </c>
      <c r="R32" s="40">
        <f t="shared" si="11"/>
        <v>0.375</v>
      </c>
    </row>
    <row r="33" spans="1:18" ht="15.75" thickBot="1" x14ac:dyDescent="0.3">
      <c r="A33" s="75"/>
      <c r="B33" s="31" t="s">
        <v>14</v>
      </c>
      <c r="C33" s="47">
        <v>23</v>
      </c>
      <c r="D33" s="47">
        <v>26</v>
      </c>
      <c r="E33" s="12">
        <f t="shared" si="6"/>
        <v>0.13043478260869565</v>
      </c>
      <c r="F33" s="51">
        <v>20</v>
      </c>
      <c r="G33" s="51">
        <v>20</v>
      </c>
      <c r="H33" s="13">
        <f t="shared" si="7"/>
        <v>0</v>
      </c>
      <c r="I33" s="51">
        <v>5</v>
      </c>
      <c r="J33" s="51">
        <v>4</v>
      </c>
      <c r="K33" s="13">
        <f t="shared" si="8"/>
        <v>-0.2</v>
      </c>
      <c r="L33" s="32"/>
      <c r="M33" s="47">
        <v>26</v>
      </c>
      <c r="N33" s="51">
        <v>13</v>
      </c>
      <c r="O33" s="51">
        <v>11</v>
      </c>
      <c r="P33" s="15">
        <f t="shared" si="9"/>
        <v>1</v>
      </c>
      <c r="Q33" s="15">
        <f t="shared" si="10"/>
        <v>1.5384615384615385</v>
      </c>
      <c r="R33" s="16">
        <f t="shared" si="11"/>
        <v>0.36363636363636365</v>
      </c>
    </row>
    <row r="34" spans="1:18" ht="15.75" thickBot="1" x14ac:dyDescent="0.3">
      <c r="A34" s="73"/>
      <c r="B34" s="34" t="s">
        <v>15</v>
      </c>
      <c r="C34" s="55">
        <v>52</v>
      </c>
      <c r="D34" s="49">
        <v>60</v>
      </c>
      <c r="E34" s="56">
        <f t="shared" si="6"/>
        <v>0.15384615384615385</v>
      </c>
      <c r="F34" s="55">
        <v>8</v>
      </c>
      <c r="G34" s="55">
        <v>7</v>
      </c>
      <c r="H34" s="57">
        <f t="shared" si="7"/>
        <v>-0.125</v>
      </c>
      <c r="I34" s="55">
        <v>1</v>
      </c>
      <c r="J34" s="55">
        <v>0</v>
      </c>
      <c r="K34" s="57">
        <f t="shared" si="8"/>
        <v>-1</v>
      </c>
      <c r="L34" s="35"/>
      <c r="M34" s="49">
        <v>58</v>
      </c>
      <c r="N34" s="55">
        <v>15</v>
      </c>
      <c r="O34" s="55">
        <v>15</v>
      </c>
      <c r="P34" s="36">
        <f t="shared" si="9"/>
        <v>1.0344827586206897</v>
      </c>
      <c r="Q34" s="36">
        <f t="shared" si="10"/>
        <v>0.46666666666666667</v>
      </c>
      <c r="R34" s="37">
        <f>J34/O34</f>
        <v>0</v>
      </c>
    </row>
    <row r="35" spans="1:18" ht="15.75" thickBot="1" x14ac:dyDescent="0.3">
      <c r="A35" s="75" t="s">
        <v>21</v>
      </c>
      <c r="B35" s="31" t="s">
        <v>13</v>
      </c>
      <c r="C35" s="48">
        <v>111</v>
      </c>
      <c r="D35" s="48">
        <v>99</v>
      </c>
      <c r="E35" s="53">
        <f t="shared" si="6"/>
        <v>-0.10810810810810811</v>
      </c>
      <c r="F35" s="54">
        <v>81</v>
      </c>
      <c r="G35" s="54">
        <v>78</v>
      </c>
      <c r="H35" s="33">
        <f t="shared" si="7"/>
        <v>-3.7037037037037035E-2</v>
      </c>
      <c r="I35" s="54">
        <v>25</v>
      </c>
      <c r="J35" s="54">
        <v>23</v>
      </c>
      <c r="K35" s="33">
        <f t="shared" si="8"/>
        <v>-0.08</v>
      </c>
      <c r="L35" s="32"/>
      <c r="M35" s="48">
        <v>133</v>
      </c>
      <c r="N35" s="54">
        <v>90</v>
      </c>
      <c r="O35" s="54">
        <v>70</v>
      </c>
      <c r="P35" s="39">
        <f t="shared" si="9"/>
        <v>0.74436090225563911</v>
      </c>
      <c r="Q35" s="39">
        <f t="shared" si="10"/>
        <v>0.8666666666666667</v>
      </c>
      <c r="R35" s="40">
        <f t="shared" si="11"/>
        <v>0.32857142857142857</v>
      </c>
    </row>
    <row r="36" spans="1:18" ht="15.75" thickBot="1" x14ac:dyDescent="0.3">
      <c r="A36" s="75"/>
      <c r="B36" s="31" t="s">
        <v>14</v>
      </c>
      <c r="C36" s="47">
        <v>169</v>
      </c>
      <c r="D36" s="47">
        <v>150</v>
      </c>
      <c r="E36" s="12">
        <f t="shared" si="6"/>
        <v>-0.11242603550295859</v>
      </c>
      <c r="F36" s="51">
        <v>122</v>
      </c>
      <c r="G36" s="51">
        <v>116</v>
      </c>
      <c r="H36" s="13">
        <f t="shared" si="7"/>
        <v>-4.9180327868852458E-2</v>
      </c>
      <c r="I36" s="51">
        <v>42</v>
      </c>
      <c r="J36" s="51">
        <v>34</v>
      </c>
      <c r="K36" s="13">
        <f t="shared" si="8"/>
        <v>-0.19047619047619047</v>
      </c>
      <c r="L36" s="32"/>
      <c r="M36" s="47">
        <v>255</v>
      </c>
      <c r="N36" s="51">
        <v>177</v>
      </c>
      <c r="O36" s="51">
        <v>133</v>
      </c>
      <c r="P36" s="15">
        <f t="shared" si="9"/>
        <v>0.58823529411764708</v>
      </c>
      <c r="Q36" s="15">
        <f t="shared" si="10"/>
        <v>0.65536723163841804</v>
      </c>
      <c r="R36" s="16">
        <f t="shared" si="11"/>
        <v>0.25563909774436089</v>
      </c>
    </row>
    <row r="37" spans="1:18" ht="15.75" thickBot="1" x14ac:dyDescent="0.3">
      <c r="A37" s="73"/>
      <c r="B37" s="34" t="s">
        <v>15</v>
      </c>
      <c r="C37" s="55">
        <v>45</v>
      </c>
      <c r="D37" s="49">
        <v>48</v>
      </c>
      <c r="E37" s="56">
        <f t="shared" si="6"/>
        <v>6.6666666666666666E-2</v>
      </c>
      <c r="F37" s="55">
        <v>15</v>
      </c>
      <c r="G37" s="55">
        <v>19</v>
      </c>
      <c r="H37" s="57">
        <f t="shared" si="7"/>
        <v>0.26666666666666666</v>
      </c>
      <c r="I37" s="55">
        <v>5</v>
      </c>
      <c r="J37" s="55">
        <v>11</v>
      </c>
      <c r="K37" s="57">
        <f t="shared" si="8"/>
        <v>1.2</v>
      </c>
      <c r="L37" s="35"/>
      <c r="M37" s="49">
        <v>51</v>
      </c>
      <c r="N37" s="55">
        <v>28</v>
      </c>
      <c r="O37" s="55">
        <v>25</v>
      </c>
      <c r="P37" s="36">
        <f t="shared" si="9"/>
        <v>0.94117647058823528</v>
      </c>
      <c r="Q37" s="36">
        <f t="shared" si="10"/>
        <v>0.6785714285714286</v>
      </c>
      <c r="R37" s="37">
        <f t="shared" si="11"/>
        <v>0.44</v>
      </c>
    </row>
    <row r="38" spans="1:18" ht="15.75" thickBot="1" x14ac:dyDescent="0.3">
      <c r="A38" s="75" t="s">
        <v>48</v>
      </c>
      <c r="B38" s="31" t="s">
        <v>13</v>
      </c>
      <c r="C38" s="48">
        <v>9</v>
      </c>
      <c r="D38" s="48">
        <v>14</v>
      </c>
      <c r="E38" s="53">
        <f t="shared" si="6"/>
        <v>0.55555555555555558</v>
      </c>
      <c r="F38" s="54">
        <v>6</v>
      </c>
      <c r="G38" s="54">
        <v>10</v>
      </c>
      <c r="H38" s="33">
        <f t="shared" si="7"/>
        <v>0.66666666666666663</v>
      </c>
      <c r="I38" s="54">
        <v>0</v>
      </c>
      <c r="J38" s="54">
        <v>3</v>
      </c>
      <c r="K38" s="53">
        <v>0</v>
      </c>
      <c r="L38" s="32"/>
      <c r="M38" s="48">
        <v>11</v>
      </c>
      <c r="N38" s="54">
        <v>8</v>
      </c>
      <c r="O38" s="54">
        <v>1</v>
      </c>
      <c r="P38" s="39">
        <f t="shared" si="9"/>
        <v>1.2727272727272727</v>
      </c>
      <c r="Q38" s="39">
        <f t="shared" si="10"/>
        <v>1.25</v>
      </c>
      <c r="R38" s="40">
        <f t="shared" si="11"/>
        <v>3</v>
      </c>
    </row>
    <row r="39" spans="1:18" ht="15.75" thickBot="1" x14ac:dyDescent="0.3">
      <c r="A39" s="75"/>
      <c r="B39" s="31" t="s">
        <v>14</v>
      </c>
      <c r="C39" s="51">
        <v>16</v>
      </c>
      <c r="D39" s="47">
        <v>22</v>
      </c>
      <c r="E39" s="12">
        <f t="shared" si="6"/>
        <v>0.375</v>
      </c>
      <c r="F39" s="51">
        <v>12</v>
      </c>
      <c r="G39" s="51">
        <v>16</v>
      </c>
      <c r="H39" s="13">
        <f t="shared" si="7"/>
        <v>0.33333333333333331</v>
      </c>
      <c r="I39" s="51">
        <v>3</v>
      </c>
      <c r="J39" s="51">
        <v>4</v>
      </c>
      <c r="K39" s="13">
        <f t="shared" si="8"/>
        <v>0.33333333333333331</v>
      </c>
      <c r="L39" s="32"/>
      <c r="M39" s="47">
        <v>28</v>
      </c>
      <c r="N39" s="51">
        <v>24</v>
      </c>
      <c r="O39" s="51">
        <v>12</v>
      </c>
      <c r="P39" s="15">
        <f t="shared" si="9"/>
        <v>0.7857142857142857</v>
      </c>
      <c r="Q39" s="15">
        <f t="shared" si="10"/>
        <v>0.66666666666666663</v>
      </c>
      <c r="R39" s="16">
        <f t="shared" si="11"/>
        <v>0.33333333333333331</v>
      </c>
    </row>
    <row r="40" spans="1:18" ht="15.75" thickBot="1" x14ac:dyDescent="0.3">
      <c r="A40" s="73"/>
      <c r="B40" s="34" t="s">
        <v>15</v>
      </c>
      <c r="C40" s="55">
        <v>28</v>
      </c>
      <c r="D40" s="49">
        <v>34</v>
      </c>
      <c r="E40" s="56">
        <f t="shared" si="6"/>
        <v>0.21428571428571427</v>
      </c>
      <c r="F40" s="55">
        <v>9</v>
      </c>
      <c r="G40" s="55">
        <v>15</v>
      </c>
      <c r="H40" s="57">
        <f t="shared" si="7"/>
        <v>0.66666666666666663</v>
      </c>
      <c r="I40" s="55">
        <v>2</v>
      </c>
      <c r="J40" s="55">
        <v>2</v>
      </c>
      <c r="K40" s="56">
        <f t="shared" si="8"/>
        <v>0</v>
      </c>
      <c r="L40" s="35"/>
      <c r="M40" s="49">
        <v>30</v>
      </c>
      <c r="N40" s="55">
        <v>15</v>
      </c>
      <c r="O40" s="55">
        <v>12</v>
      </c>
      <c r="P40" s="36">
        <f t="shared" si="9"/>
        <v>1.1333333333333333</v>
      </c>
      <c r="Q40" s="36">
        <f t="shared" si="10"/>
        <v>1</v>
      </c>
      <c r="R40" s="37">
        <f t="shared" si="11"/>
        <v>0.16666666666666666</v>
      </c>
    </row>
    <row r="41" spans="1:18" ht="15.75" thickBot="1" x14ac:dyDescent="0.3">
      <c r="A41" s="73" t="s">
        <v>22</v>
      </c>
      <c r="B41" s="31" t="s">
        <v>13</v>
      </c>
      <c r="C41" s="54">
        <v>332</v>
      </c>
      <c r="D41" s="48">
        <v>306</v>
      </c>
      <c r="E41" s="53">
        <f t="shared" si="6"/>
        <v>-7.8313253012048195E-2</v>
      </c>
      <c r="F41" s="54">
        <v>286</v>
      </c>
      <c r="G41" s="54">
        <v>277</v>
      </c>
      <c r="H41" s="33">
        <f t="shared" si="7"/>
        <v>-3.1468531468531472E-2</v>
      </c>
      <c r="I41" s="54">
        <v>72</v>
      </c>
      <c r="J41" s="54">
        <v>76</v>
      </c>
      <c r="K41" s="33">
        <f t="shared" si="8"/>
        <v>5.5555555555555552E-2</v>
      </c>
      <c r="L41" s="32"/>
      <c r="M41" s="48">
        <v>581</v>
      </c>
      <c r="N41" s="54">
        <v>495</v>
      </c>
      <c r="O41" s="54">
        <v>302</v>
      </c>
      <c r="P41" s="39">
        <f t="shared" si="9"/>
        <v>0.52667814113597244</v>
      </c>
      <c r="Q41" s="39">
        <f t="shared" si="10"/>
        <v>0.55959595959595965</v>
      </c>
      <c r="R41" s="40">
        <f t="shared" si="11"/>
        <v>0.25165562913907286</v>
      </c>
    </row>
    <row r="42" spans="1:18" ht="15.75" thickBot="1" x14ac:dyDescent="0.3">
      <c r="A42" s="73"/>
      <c r="B42" s="34" t="s">
        <v>14</v>
      </c>
      <c r="C42" s="55">
        <v>610</v>
      </c>
      <c r="D42" s="49">
        <v>502</v>
      </c>
      <c r="E42" s="56">
        <f t="shared" si="6"/>
        <v>-0.17704918032786884</v>
      </c>
      <c r="F42" s="55">
        <v>525</v>
      </c>
      <c r="G42" s="55">
        <v>436</v>
      </c>
      <c r="H42" s="57">
        <f t="shared" si="7"/>
        <v>-0.16952380952380952</v>
      </c>
      <c r="I42" s="55">
        <v>150</v>
      </c>
      <c r="J42" s="55">
        <v>131</v>
      </c>
      <c r="K42" s="57">
        <f t="shared" si="8"/>
        <v>-0.12666666666666668</v>
      </c>
      <c r="L42" s="35"/>
      <c r="M42" s="49">
        <v>1254</v>
      </c>
      <c r="N42" s="55">
        <v>1103</v>
      </c>
      <c r="O42" s="55">
        <v>694</v>
      </c>
      <c r="P42" s="36">
        <f t="shared" si="9"/>
        <v>0.40031897926634769</v>
      </c>
      <c r="Q42" s="36">
        <f t="shared" si="10"/>
        <v>0.39528558476881231</v>
      </c>
      <c r="R42" s="37">
        <f t="shared" si="11"/>
        <v>0.18876080691642652</v>
      </c>
    </row>
    <row r="43" spans="1:18" ht="15.75" thickBot="1" x14ac:dyDescent="0.3">
      <c r="A43" s="75" t="s">
        <v>23</v>
      </c>
      <c r="B43" s="31" t="s">
        <v>13</v>
      </c>
      <c r="C43" s="54">
        <v>7</v>
      </c>
      <c r="D43" s="50">
        <v>7</v>
      </c>
      <c r="E43" s="53">
        <f t="shared" si="6"/>
        <v>0</v>
      </c>
      <c r="F43" s="54">
        <v>4</v>
      </c>
      <c r="G43" s="50">
        <v>4</v>
      </c>
      <c r="H43" s="33">
        <f t="shared" si="7"/>
        <v>0</v>
      </c>
      <c r="I43" s="54">
        <v>2</v>
      </c>
      <c r="J43" s="52">
        <v>2</v>
      </c>
      <c r="K43" s="33">
        <f t="shared" si="8"/>
        <v>0</v>
      </c>
      <c r="L43" s="32"/>
      <c r="M43" s="50">
        <v>8</v>
      </c>
      <c r="N43" s="50">
        <v>4</v>
      </c>
      <c r="O43" s="52">
        <v>4</v>
      </c>
      <c r="P43" s="39">
        <f t="shared" si="9"/>
        <v>0.875</v>
      </c>
      <c r="Q43" s="39">
        <f t="shared" si="10"/>
        <v>1</v>
      </c>
      <c r="R43" s="40">
        <f t="shared" si="11"/>
        <v>0.5</v>
      </c>
    </row>
    <row r="44" spans="1:18" ht="15.75" thickBot="1" x14ac:dyDescent="0.3">
      <c r="A44" s="73"/>
      <c r="B44" s="31" t="s">
        <v>14</v>
      </c>
      <c r="C44" s="51">
        <v>9</v>
      </c>
      <c r="D44" s="47">
        <v>16</v>
      </c>
      <c r="E44" s="12">
        <f t="shared" si="6"/>
        <v>0.77777777777777779</v>
      </c>
      <c r="F44" s="51">
        <v>6</v>
      </c>
      <c r="G44" s="51">
        <v>9</v>
      </c>
      <c r="H44" s="33">
        <f>(G44-F44)/F44</f>
        <v>0.5</v>
      </c>
      <c r="I44" s="51">
        <v>2</v>
      </c>
      <c r="J44" s="51">
        <v>2</v>
      </c>
      <c r="K44" s="53">
        <f t="shared" si="8"/>
        <v>0</v>
      </c>
      <c r="L44" s="32"/>
      <c r="M44" s="47">
        <v>19</v>
      </c>
      <c r="N44" s="51">
        <v>14</v>
      </c>
      <c r="O44" s="51">
        <v>10</v>
      </c>
      <c r="P44" s="15">
        <f t="shared" si="9"/>
        <v>0.84210526315789469</v>
      </c>
      <c r="Q44" s="15">
        <f t="shared" si="10"/>
        <v>0.6428571428571429</v>
      </c>
      <c r="R44" s="16">
        <f t="shared" si="11"/>
        <v>0.2</v>
      </c>
    </row>
    <row r="45" spans="1:18" ht="15.75" thickBot="1" x14ac:dyDescent="0.3">
      <c r="A45" s="73"/>
      <c r="B45" s="34" t="s">
        <v>15</v>
      </c>
      <c r="C45" s="55">
        <v>9</v>
      </c>
      <c r="D45" s="49">
        <v>14</v>
      </c>
      <c r="E45" s="56">
        <f t="shared" si="6"/>
        <v>0.55555555555555558</v>
      </c>
      <c r="F45" s="55">
        <v>2</v>
      </c>
      <c r="G45" s="55">
        <v>2</v>
      </c>
      <c r="H45" s="57">
        <f>(G45-F45)/F45</f>
        <v>0</v>
      </c>
      <c r="I45" s="55">
        <v>1</v>
      </c>
      <c r="J45" s="55">
        <v>0</v>
      </c>
      <c r="K45" s="56">
        <f t="shared" si="8"/>
        <v>-1</v>
      </c>
      <c r="L45" s="35"/>
      <c r="M45" s="49">
        <v>11</v>
      </c>
      <c r="N45" s="55">
        <v>7</v>
      </c>
      <c r="O45" s="55">
        <v>7</v>
      </c>
      <c r="P45" s="36">
        <f t="shared" si="9"/>
        <v>1.2727272727272727</v>
      </c>
      <c r="Q45" s="36">
        <f t="shared" si="10"/>
        <v>0.2857142857142857</v>
      </c>
      <c r="R45" s="37">
        <f t="shared" si="11"/>
        <v>0</v>
      </c>
    </row>
    <row r="46" spans="1:18" ht="15.75" thickBot="1" x14ac:dyDescent="0.3">
      <c r="A46" s="73" t="s">
        <v>24</v>
      </c>
      <c r="B46" s="31" t="s">
        <v>13</v>
      </c>
      <c r="C46" s="54">
        <v>5</v>
      </c>
      <c r="D46" s="48">
        <v>4</v>
      </c>
      <c r="E46" s="53">
        <f t="shared" si="6"/>
        <v>-0.2</v>
      </c>
      <c r="F46" s="54">
        <v>4</v>
      </c>
      <c r="G46" s="54">
        <v>4</v>
      </c>
      <c r="H46" s="33">
        <f>(G46-F46)/F46</f>
        <v>0</v>
      </c>
      <c r="I46" s="54">
        <v>2</v>
      </c>
      <c r="J46" s="54">
        <v>0</v>
      </c>
      <c r="K46" s="53">
        <f t="shared" si="8"/>
        <v>-1</v>
      </c>
      <c r="L46" s="41"/>
      <c r="M46" s="48">
        <v>10</v>
      </c>
      <c r="N46" s="54">
        <v>9</v>
      </c>
      <c r="O46" s="54">
        <v>3</v>
      </c>
      <c r="P46" s="39">
        <f t="shared" si="9"/>
        <v>0.4</v>
      </c>
      <c r="Q46" s="39">
        <f t="shared" si="10"/>
        <v>0.44444444444444442</v>
      </c>
      <c r="R46" s="40">
        <f t="shared" si="11"/>
        <v>0</v>
      </c>
    </row>
    <row r="47" spans="1:18" ht="15.75" thickBot="1" x14ac:dyDescent="0.3">
      <c r="A47" s="73"/>
      <c r="B47" s="34" t="s">
        <v>14</v>
      </c>
      <c r="C47" s="55">
        <v>11</v>
      </c>
      <c r="D47" s="49">
        <v>10</v>
      </c>
      <c r="E47" s="56">
        <f t="shared" si="6"/>
        <v>-9.0909090909090912E-2</v>
      </c>
      <c r="F47" s="55">
        <v>9</v>
      </c>
      <c r="G47" s="55">
        <v>7</v>
      </c>
      <c r="H47" s="57">
        <f>(G47-F47)/F47</f>
        <v>-0.22222222222222221</v>
      </c>
      <c r="I47" s="55">
        <v>3</v>
      </c>
      <c r="J47" s="55">
        <v>2</v>
      </c>
      <c r="K47" s="57">
        <f t="shared" si="8"/>
        <v>-0.33333333333333331</v>
      </c>
      <c r="L47" s="42"/>
      <c r="M47" s="49">
        <v>37</v>
      </c>
      <c r="N47" s="55">
        <v>33</v>
      </c>
      <c r="O47" s="55">
        <v>22</v>
      </c>
      <c r="P47" s="36">
        <f t="shared" si="9"/>
        <v>0.27027027027027029</v>
      </c>
      <c r="Q47" s="36">
        <f t="shared" si="10"/>
        <v>0.21212121212121213</v>
      </c>
      <c r="R47" s="37">
        <f t="shared" si="11"/>
        <v>9.0909090909090912E-2</v>
      </c>
    </row>
    <row r="48" spans="1:18" ht="15.75" thickBot="1" x14ac:dyDescent="0.3">
      <c r="A48" s="73" t="s">
        <v>25</v>
      </c>
      <c r="B48" s="31" t="s">
        <v>13</v>
      </c>
      <c r="C48" s="54">
        <v>0</v>
      </c>
      <c r="D48" s="48">
        <v>1</v>
      </c>
      <c r="E48" s="53">
        <v>0</v>
      </c>
      <c r="F48" s="54">
        <v>0</v>
      </c>
      <c r="G48" s="54">
        <v>1</v>
      </c>
      <c r="H48" s="53">
        <v>0</v>
      </c>
      <c r="I48" s="54">
        <v>0</v>
      </c>
      <c r="J48" s="54">
        <v>0</v>
      </c>
      <c r="K48" s="53">
        <v>0</v>
      </c>
      <c r="L48" s="41"/>
      <c r="M48" s="48">
        <v>0</v>
      </c>
      <c r="N48" s="54">
        <v>0</v>
      </c>
      <c r="O48" s="54">
        <v>0</v>
      </c>
      <c r="P48" s="39">
        <v>0</v>
      </c>
      <c r="Q48" s="39">
        <v>0</v>
      </c>
      <c r="R48" s="40">
        <v>0</v>
      </c>
    </row>
    <row r="49" spans="1:18" ht="15.75" thickBot="1" x14ac:dyDescent="0.3">
      <c r="A49" s="73"/>
      <c r="B49" s="34" t="s">
        <v>14</v>
      </c>
      <c r="C49" s="55">
        <v>0</v>
      </c>
      <c r="D49" s="49">
        <v>1</v>
      </c>
      <c r="E49" s="56">
        <v>0</v>
      </c>
      <c r="F49" s="55">
        <v>0</v>
      </c>
      <c r="G49" s="55">
        <v>1</v>
      </c>
      <c r="H49" s="56">
        <v>0</v>
      </c>
      <c r="I49" s="55">
        <v>0</v>
      </c>
      <c r="J49" s="55">
        <v>0</v>
      </c>
      <c r="K49" s="43">
        <v>0</v>
      </c>
      <c r="L49" s="42"/>
      <c r="M49" s="49">
        <v>3</v>
      </c>
      <c r="N49" s="55">
        <v>3</v>
      </c>
      <c r="O49" s="55">
        <v>1</v>
      </c>
      <c r="P49" s="36">
        <f t="shared" si="9"/>
        <v>0.33333333333333331</v>
      </c>
      <c r="Q49" s="36">
        <f t="shared" ref="Q49:Q55" si="12">G49/N49</f>
        <v>0.33333333333333331</v>
      </c>
      <c r="R49" s="37">
        <f t="shared" si="11"/>
        <v>0</v>
      </c>
    </row>
    <row r="50" spans="1:18" ht="15.75" thickBot="1" x14ac:dyDescent="0.3">
      <c r="A50" s="73" t="s">
        <v>26</v>
      </c>
      <c r="B50" s="31" t="s">
        <v>13</v>
      </c>
      <c r="C50" s="54">
        <v>12</v>
      </c>
      <c r="D50" s="48">
        <v>13</v>
      </c>
      <c r="E50" s="53">
        <f t="shared" si="6"/>
        <v>8.3333333333333329E-2</v>
      </c>
      <c r="F50" s="54">
        <v>11</v>
      </c>
      <c r="G50" s="54">
        <v>11</v>
      </c>
      <c r="H50" s="33">
        <f t="shared" ref="H50:H55" si="13">(G50-F50)/F50</f>
        <v>0</v>
      </c>
      <c r="I50" s="54">
        <v>1</v>
      </c>
      <c r="J50" s="54">
        <v>2</v>
      </c>
      <c r="K50" s="53">
        <f t="shared" si="8"/>
        <v>1</v>
      </c>
      <c r="L50" s="41"/>
      <c r="M50" s="48">
        <v>28</v>
      </c>
      <c r="N50" s="54">
        <v>27</v>
      </c>
      <c r="O50" s="54">
        <v>14</v>
      </c>
      <c r="P50" s="39">
        <f t="shared" si="9"/>
        <v>0.4642857142857143</v>
      </c>
      <c r="Q50" s="39">
        <f t="shared" si="12"/>
        <v>0.40740740740740738</v>
      </c>
      <c r="R50" s="40">
        <f t="shared" si="11"/>
        <v>0.14285714285714285</v>
      </c>
    </row>
    <row r="51" spans="1:18" ht="15.75" thickBot="1" x14ac:dyDescent="0.3">
      <c r="A51" s="73"/>
      <c r="B51" s="34" t="s">
        <v>14</v>
      </c>
      <c r="C51" s="55">
        <v>27</v>
      </c>
      <c r="D51" s="49">
        <v>30</v>
      </c>
      <c r="E51" s="56">
        <f t="shared" si="6"/>
        <v>0.1111111111111111</v>
      </c>
      <c r="F51" s="55">
        <v>23</v>
      </c>
      <c r="G51" s="55">
        <v>22</v>
      </c>
      <c r="H51" s="57">
        <f t="shared" si="13"/>
        <v>-4.3478260869565216E-2</v>
      </c>
      <c r="I51" s="55">
        <v>5</v>
      </c>
      <c r="J51" s="55">
        <v>3</v>
      </c>
      <c r="K51" s="43">
        <f t="shared" si="8"/>
        <v>-0.4</v>
      </c>
      <c r="L51" s="42"/>
      <c r="M51" s="49">
        <v>92</v>
      </c>
      <c r="N51" s="55">
        <v>83</v>
      </c>
      <c r="O51" s="55">
        <v>45</v>
      </c>
      <c r="P51" s="36">
        <f t="shared" si="9"/>
        <v>0.32608695652173914</v>
      </c>
      <c r="Q51" s="36">
        <f t="shared" si="12"/>
        <v>0.26506024096385544</v>
      </c>
      <c r="R51" s="37">
        <f t="shared" si="11"/>
        <v>6.6666666666666666E-2</v>
      </c>
    </row>
    <row r="52" spans="1:18" ht="15.75" thickBot="1" x14ac:dyDescent="0.3">
      <c r="A52" s="73" t="s">
        <v>27</v>
      </c>
      <c r="B52" s="31" t="s">
        <v>13</v>
      </c>
      <c r="C52" s="54">
        <v>26</v>
      </c>
      <c r="D52" s="48">
        <v>26</v>
      </c>
      <c r="E52" s="53">
        <f t="shared" si="6"/>
        <v>0</v>
      </c>
      <c r="F52" s="54">
        <v>21</v>
      </c>
      <c r="G52" s="54">
        <v>25</v>
      </c>
      <c r="H52" s="33">
        <f t="shared" si="13"/>
        <v>0.19047619047619047</v>
      </c>
      <c r="I52" s="54">
        <v>7</v>
      </c>
      <c r="J52" s="54">
        <v>0</v>
      </c>
      <c r="K52" s="53">
        <f t="shared" si="8"/>
        <v>-1</v>
      </c>
      <c r="L52" s="41"/>
      <c r="M52" s="48">
        <v>30</v>
      </c>
      <c r="N52" s="54">
        <v>27</v>
      </c>
      <c r="O52" s="54">
        <v>12</v>
      </c>
      <c r="P52" s="39">
        <f t="shared" si="9"/>
        <v>0.8666666666666667</v>
      </c>
      <c r="Q52" s="39">
        <f t="shared" si="12"/>
        <v>0.92592592592592593</v>
      </c>
      <c r="R52" s="40">
        <f t="shared" si="11"/>
        <v>0</v>
      </c>
    </row>
    <row r="53" spans="1:18" ht="15.75" thickBot="1" x14ac:dyDescent="0.3">
      <c r="A53" s="73"/>
      <c r="B53" s="34" t="s">
        <v>14</v>
      </c>
      <c r="C53" s="55">
        <v>34</v>
      </c>
      <c r="D53" s="49">
        <v>35</v>
      </c>
      <c r="E53" s="56">
        <f t="shared" si="6"/>
        <v>2.9411764705882353E-2</v>
      </c>
      <c r="F53" s="55">
        <v>27</v>
      </c>
      <c r="G53" s="55">
        <v>32</v>
      </c>
      <c r="H53" s="57">
        <f t="shared" si="13"/>
        <v>0.18518518518518517</v>
      </c>
      <c r="I53" s="55">
        <v>8</v>
      </c>
      <c r="J53" s="55">
        <v>2</v>
      </c>
      <c r="K53" s="57">
        <f t="shared" si="8"/>
        <v>-0.75</v>
      </c>
      <c r="L53" s="42"/>
      <c r="M53" s="49">
        <v>46</v>
      </c>
      <c r="N53" s="55">
        <v>41</v>
      </c>
      <c r="O53" s="55">
        <v>17</v>
      </c>
      <c r="P53" s="36">
        <f t="shared" si="9"/>
        <v>0.76086956521739135</v>
      </c>
      <c r="Q53" s="36">
        <f t="shared" si="12"/>
        <v>0.78048780487804881</v>
      </c>
      <c r="R53" s="37">
        <f t="shared" si="11"/>
        <v>0.11764705882352941</v>
      </c>
    </row>
    <row r="54" spans="1:18" ht="15.75" thickBot="1" x14ac:dyDescent="0.3">
      <c r="A54" s="73" t="s">
        <v>28</v>
      </c>
      <c r="B54" s="31" t="s">
        <v>13</v>
      </c>
      <c r="C54" s="54">
        <v>0</v>
      </c>
      <c r="D54" s="48">
        <v>3</v>
      </c>
      <c r="E54" s="53">
        <v>0</v>
      </c>
      <c r="F54" s="54">
        <v>0</v>
      </c>
      <c r="G54" s="54">
        <v>3</v>
      </c>
      <c r="H54" s="33">
        <v>0</v>
      </c>
      <c r="I54" s="54">
        <v>0</v>
      </c>
      <c r="J54" s="54">
        <v>1</v>
      </c>
      <c r="K54" s="53">
        <v>0</v>
      </c>
      <c r="L54" s="41"/>
      <c r="M54" s="48">
        <v>2</v>
      </c>
      <c r="N54" s="54">
        <v>2</v>
      </c>
      <c r="O54" s="54">
        <v>2</v>
      </c>
      <c r="P54" s="39">
        <f t="shared" si="9"/>
        <v>1.5</v>
      </c>
      <c r="Q54" s="39">
        <f t="shared" si="12"/>
        <v>1.5</v>
      </c>
      <c r="R54" s="40">
        <f t="shared" si="11"/>
        <v>0.5</v>
      </c>
    </row>
    <row r="55" spans="1:18" ht="15.75" thickBot="1" x14ac:dyDescent="0.3">
      <c r="A55" s="74"/>
      <c r="B55" s="34" t="s">
        <v>14</v>
      </c>
      <c r="C55" s="55">
        <v>1</v>
      </c>
      <c r="D55" s="49">
        <v>3</v>
      </c>
      <c r="E55" s="56">
        <f t="shared" si="6"/>
        <v>2</v>
      </c>
      <c r="F55" s="55">
        <v>1</v>
      </c>
      <c r="G55" s="55">
        <v>3</v>
      </c>
      <c r="H55" s="57">
        <f t="shared" si="13"/>
        <v>2</v>
      </c>
      <c r="I55" s="55">
        <v>0</v>
      </c>
      <c r="J55" s="55">
        <v>1</v>
      </c>
      <c r="K55" s="57">
        <v>0</v>
      </c>
      <c r="L55" s="42"/>
      <c r="M55" s="49">
        <v>6</v>
      </c>
      <c r="N55" s="55">
        <v>6</v>
      </c>
      <c r="O55" s="55">
        <v>5</v>
      </c>
      <c r="P55" s="36">
        <f t="shared" si="9"/>
        <v>0.5</v>
      </c>
      <c r="Q55" s="36">
        <f t="shared" si="12"/>
        <v>0.5</v>
      </c>
      <c r="R55" s="37">
        <f t="shared" si="11"/>
        <v>0.2</v>
      </c>
    </row>
    <row r="56" spans="1:18" x14ac:dyDescent="0.25">
      <c r="A56" s="44" t="s">
        <v>29</v>
      </c>
      <c r="B56" s="44"/>
      <c r="C56" s="4"/>
      <c r="D56" s="4"/>
      <c r="E56" s="45"/>
      <c r="F56" s="4"/>
      <c r="G56" s="4"/>
      <c r="H56" s="45"/>
      <c r="I56" s="4"/>
      <c r="J56" s="4"/>
      <c r="K56" s="45"/>
      <c r="L56" s="4"/>
      <c r="M56" s="1"/>
      <c r="N56" s="1"/>
      <c r="O56" s="1"/>
      <c r="P56" s="1"/>
      <c r="Q56" s="1"/>
      <c r="R56" s="1"/>
    </row>
    <row r="57" spans="1:18" x14ac:dyDescent="0.25">
      <c r="B57" s="5"/>
      <c r="C57" s="58"/>
      <c r="D57" s="4"/>
      <c r="E57" s="45"/>
      <c r="F57" s="4"/>
      <c r="G57" s="4"/>
      <c r="H57" s="45"/>
      <c r="I57" s="4"/>
      <c r="J57" s="4"/>
      <c r="K57" s="45"/>
      <c r="L57" s="4"/>
      <c r="M57" s="1"/>
      <c r="N57" s="1"/>
      <c r="O57" s="1"/>
      <c r="P57" s="1"/>
      <c r="Q57" s="1"/>
      <c r="R57" s="1"/>
    </row>
    <row r="58" spans="1:18" x14ac:dyDescent="0.25">
      <c r="A58" s="5" t="s">
        <v>31</v>
      </c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170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171</v>
      </c>
      <c r="D6" s="8" t="s">
        <v>172</v>
      </c>
      <c r="E6" s="7" t="s">
        <v>33</v>
      </c>
      <c r="F6" s="7" t="s">
        <v>173</v>
      </c>
      <c r="G6" s="7" t="s">
        <v>174</v>
      </c>
      <c r="H6" s="7" t="s">
        <v>33</v>
      </c>
      <c r="I6" s="7" t="s">
        <v>175</v>
      </c>
      <c r="J6" s="7" t="s">
        <v>176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3720</v>
      </c>
      <c r="D7" s="62">
        <v>3684</v>
      </c>
      <c r="E7" s="12">
        <f t="shared" ref="E7:E15" si="0">(D7-C7)/C7</f>
        <v>-9.6774193548387101E-3</v>
      </c>
      <c r="F7" s="62">
        <v>3031</v>
      </c>
      <c r="G7" s="62">
        <v>2947</v>
      </c>
      <c r="H7" s="13">
        <f t="shared" ref="H7:H15" si="1">(G7-F7)/F7</f>
        <v>-2.771362586605081E-2</v>
      </c>
      <c r="I7" s="62">
        <v>1949</v>
      </c>
      <c r="J7" s="62">
        <v>1909</v>
      </c>
      <c r="K7" s="13">
        <f t="shared" ref="K7:K15" si="2">(J7-I7)/I7</f>
        <v>-2.0523345305284761E-2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0.98740284106137766</v>
      </c>
      <c r="Q7" s="15">
        <f t="shared" ref="Q7:Q15" si="4">G7/N7</f>
        <v>0.99259009767598516</v>
      </c>
      <c r="R7" s="16">
        <f t="shared" ref="R7:R15" si="5">J7/O7</f>
        <v>1.0026260504201681</v>
      </c>
    </row>
    <row r="8" spans="1:18" x14ac:dyDescent="0.25">
      <c r="A8" s="81" t="s">
        <v>4</v>
      </c>
      <c r="B8" s="82"/>
      <c r="C8" s="63">
        <v>479</v>
      </c>
      <c r="D8" s="63">
        <v>415</v>
      </c>
      <c r="E8" s="12">
        <f t="shared" si="0"/>
        <v>-0.1336116910229645</v>
      </c>
      <c r="F8" s="63">
        <v>342</v>
      </c>
      <c r="G8" s="63">
        <v>284</v>
      </c>
      <c r="H8" s="13">
        <f t="shared" si="1"/>
        <v>-0.16959064327485379</v>
      </c>
      <c r="I8" s="63">
        <v>224</v>
      </c>
      <c r="J8" s="63">
        <v>198</v>
      </c>
      <c r="K8" s="13">
        <f t="shared" si="2"/>
        <v>-0.11607142857142858</v>
      </c>
      <c r="L8" s="14"/>
      <c r="M8" s="63">
        <v>479</v>
      </c>
      <c r="N8" s="63">
        <v>323</v>
      </c>
      <c r="O8" s="63">
        <v>212</v>
      </c>
      <c r="P8" s="15">
        <f>D8/M8</f>
        <v>0.86638830897703545</v>
      </c>
      <c r="Q8" s="15">
        <f t="shared" si="4"/>
        <v>0.87925696594427249</v>
      </c>
      <c r="R8" s="16">
        <f t="shared" si="5"/>
        <v>0.93396226415094341</v>
      </c>
    </row>
    <row r="9" spans="1:18" x14ac:dyDescent="0.25">
      <c r="A9" s="81" t="s">
        <v>34</v>
      </c>
      <c r="B9" s="82"/>
      <c r="C9" s="63">
        <v>367</v>
      </c>
      <c r="D9" s="63">
        <v>325</v>
      </c>
      <c r="E9" s="12">
        <f t="shared" si="0"/>
        <v>-0.11444141689373297</v>
      </c>
      <c r="F9" s="63">
        <v>253</v>
      </c>
      <c r="G9" s="63">
        <v>221</v>
      </c>
      <c r="H9" s="13">
        <f t="shared" si="1"/>
        <v>-0.12648221343873517</v>
      </c>
      <c r="I9" s="63">
        <v>190</v>
      </c>
      <c r="J9" s="63">
        <v>167</v>
      </c>
      <c r="K9" s="13">
        <f t="shared" si="2"/>
        <v>-0.12105263157894737</v>
      </c>
      <c r="L9" s="14"/>
      <c r="M9" s="63">
        <v>367</v>
      </c>
      <c r="N9" s="63">
        <v>237</v>
      </c>
      <c r="O9" s="63">
        <v>180</v>
      </c>
      <c r="P9" s="15">
        <f t="shared" si="3"/>
        <v>0.88555858310626701</v>
      </c>
      <c r="Q9" s="15">
        <f t="shared" si="4"/>
        <v>0.9324894514767933</v>
      </c>
      <c r="R9" s="16">
        <f t="shared" si="5"/>
        <v>0.92777777777777781</v>
      </c>
    </row>
    <row r="10" spans="1:18" x14ac:dyDescent="0.25">
      <c r="A10" s="81" t="s">
        <v>5</v>
      </c>
      <c r="B10" s="82"/>
      <c r="C10" s="63">
        <v>2092</v>
      </c>
      <c r="D10" s="63">
        <v>2094</v>
      </c>
      <c r="E10" s="12">
        <f t="shared" si="0"/>
        <v>9.5602294455066918E-4</v>
      </c>
      <c r="F10" s="63">
        <v>1643</v>
      </c>
      <c r="G10" s="63">
        <v>1562</v>
      </c>
      <c r="H10" s="13">
        <f t="shared" si="1"/>
        <v>-4.9300060864272674E-2</v>
      </c>
      <c r="I10" s="63">
        <v>1032</v>
      </c>
      <c r="J10" s="63">
        <v>992</v>
      </c>
      <c r="K10" s="13">
        <f t="shared" si="2"/>
        <v>-3.875968992248062E-2</v>
      </c>
      <c r="L10" s="14"/>
      <c r="M10" s="63">
        <v>2093</v>
      </c>
      <c r="N10" s="63">
        <v>1591</v>
      </c>
      <c r="O10" s="63">
        <v>999</v>
      </c>
      <c r="P10" s="15">
        <f t="shared" si="3"/>
        <v>1.0004777830864788</v>
      </c>
      <c r="Q10" s="15">
        <f t="shared" si="4"/>
        <v>0.98177247014456315</v>
      </c>
      <c r="R10" s="16">
        <f t="shared" si="5"/>
        <v>0.99299299299299304</v>
      </c>
    </row>
    <row r="11" spans="1:18" x14ac:dyDescent="0.25">
      <c r="A11" s="81" t="s">
        <v>6</v>
      </c>
      <c r="B11" s="82"/>
      <c r="C11" s="62">
        <v>532</v>
      </c>
      <c r="D11" s="62">
        <v>553</v>
      </c>
      <c r="E11" s="12">
        <f t="shared" si="0"/>
        <v>3.9473684210526314E-2</v>
      </c>
      <c r="F11" s="62">
        <v>492</v>
      </c>
      <c r="G11" s="62">
        <v>514</v>
      </c>
      <c r="H11" s="13">
        <f t="shared" si="1"/>
        <v>4.4715447154471545E-2</v>
      </c>
      <c r="I11" s="62">
        <v>367</v>
      </c>
      <c r="J11" s="62">
        <v>377</v>
      </c>
      <c r="K11" s="13">
        <f t="shared" si="2"/>
        <v>2.7247956403269755E-2</v>
      </c>
      <c r="L11" s="14"/>
      <c r="M11" s="62">
        <v>538</v>
      </c>
      <c r="N11" s="62">
        <v>497</v>
      </c>
      <c r="O11" s="62">
        <v>371</v>
      </c>
      <c r="P11" s="15">
        <f t="shared" si="3"/>
        <v>1.0278810408921932</v>
      </c>
      <c r="Q11" s="15">
        <f t="shared" si="4"/>
        <v>1.0342052313883299</v>
      </c>
      <c r="R11" s="16">
        <f t="shared" si="5"/>
        <v>1.0161725067385445</v>
      </c>
    </row>
    <row r="12" spans="1:18" x14ac:dyDescent="0.25">
      <c r="A12" s="81" t="s">
        <v>7</v>
      </c>
      <c r="B12" s="82"/>
      <c r="C12" s="62">
        <v>1036</v>
      </c>
      <c r="D12" s="62">
        <v>959</v>
      </c>
      <c r="E12" s="12">
        <f t="shared" si="0"/>
        <v>-7.4324324324324328E-2</v>
      </c>
      <c r="F12" s="62">
        <v>842</v>
      </c>
      <c r="G12" s="62">
        <v>794</v>
      </c>
      <c r="H12" s="13">
        <f t="shared" si="1"/>
        <v>-5.7007125890736345E-2</v>
      </c>
      <c r="I12" s="62">
        <v>499</v>
      </c>
      <c r="J12" s="62">
        <v>469</v>
      </c>
      <c r="K12" s="13">
        <f t="shared" si="2"/>
        <v>-6.0120240480961921E-2</v>
      </c>
      <c r="L12" s="14"/>
      <c r="M12" s="62">
        <v>1042</v>
      </c>
      <c r="N12" s="62">
        <v>827</v>
      </c>
      <c r="O12" s="62">
        <v>483</v>
      </c>
      <c r="P12" s="15">
        <f t="shared" si="3"/>
        <v>0.92034548944337813</v>
      </c>
      <c r="Q12" s="15">
        <f t="shared" si="4"/>
        <v>0.96009673518742444</v>
      </c>
      <c r="R12" s="16">
        <f t="shared" si="5"/>
        <v>0.97101449275362317</v>
      </c>
    </row>
    <row r="13" spans="1:18" x14ac:dyDescent="0.25">
      <c r="A13" s="81" t="s">
        <v>8</v>
      </c>
      <c r="B13" s="82"/>
      <c r="C13" s="64">
        <v>60</v>
      </c>
      <c r="D13" s="64">
        <v>78</v>
      </c>
      <c r="E13" s="12">
        <f t="shared" si="0"/>
        <v>0.3</v>
      </c>
      <c r="F13" s="64">
        <v>54</v>
      </c>
      <c r="G13" s="64">
        <v>77</v>
      </c>
      <c r="H13" s="13">
        <f t="shared" si="1"/>
        <v>0.42592592592592593</v>
      </c>
      <c r="I13" s="64">
        <v>51</v>
      </c>
      <c r="J13" s="64">
        <v>71</v>
      </c>
      <c r="K13" s="13">
        <f t="shared" si="2"/>
        <v>0.39215686274509803</v>
      </c>
      <c r="L13" s="14"/>
      <c r="M13" s="64">
        <v>58</v>
      </c>
      <c r="N13" s="64">
        <v>54</v>
      </c>
      <c r="O13" s="64">
        <v>51</v>
      </c>
      <c r="P13" s="15">
        <f t="shared" si="3"/>
        <v>1.3448275862068966</v>
      </c>
      <c r="Q13" s="15">
        <f t="shared" si="4"/>
        <v>1.4259259259259258</v>
      </c>
      <c r="R13" s="16">
        <f t="shared" si="5"/>
        <v>1.392156862745098</v>
      </c>
    </row>
    <row r="14" spans="1:18" x14ac:dyDescent="0.25">
      <c r="A14" s="83" t="s">
        <v>9</v>
      </c>
      <c r="B14" s="84"/>
      <c r="C14" s="63">
        <v>866</v>
      </c>
      <c r="D14" s="63">
        <v>869</v>
      </c>
      <c r="E14" s="12">
        <f t="shared" si="0"/>
        <v>3.4642032332563512E-3</v>
      </c>
      <c r="F14" s="63">
        <v>328</v>
      </c>
      <c r="G14" s="63">
        <v>337</v>
      </c>
      <c r="H14" s="13">
        <f t="shared" si="1"/>
        <v>2.7439024390243903E-2</v>
      </c>
      <c r="I14" s="63">
        <v>252</v>
      </c>
      <c r="J14" s="63">
        <v>268</v>
      </c>
      <c r="K14" s="13">
        <f t="shared" si="2"/>
        <v>6.3492063492063489E-2</v>
      </c>
      <c r="L14" s="14"/>
      <c r="M14" s="63">
        <v>866</v>
      </c>
      <c r="N14" s="63">
        <v>327</v>
      </c>
      <c r="O14" s="63">
        <v>254</v>
      </c>
      <c r="P14" s="15">
        <f t="shared" si="3"/>
        <v>1.0034642032332564</v>
      </c>
      <c r="Q14" s="15">
        <f t="shared" si="4"/>
        <v>1.0305810397553516</v>
      </c>
      <c r="R14" s="16">
        <f t="shared" si="5"/>
        <v>1.0551181102362204</v>
      </c>
    </row>
    <row r="15" spans="1:18" x14ac:dyDescent="0.25">
      <c r="A15" s="85" t="s">
        <v>10</v>
      </c>
      <c r="B15" s="86"/>
      <c r="C15" s="59">
        <f>C7+C14</f>
        <v>4586</v>
      </c>
      <c r="D15" s="60">
        <f>D7+D14</f>
        <v>4553</v>
      </c>
      <c r="E15" s="17">
        <f t="shared" si="0"/>
        <v>-7.1958133449629303E-3</v>
      </c>
      <c r="F15" s="59">
        <f>F7+F14</f>
        <v>3359</v>
      </c>
      <c r="G15" s="59">
        <f>G7+G14</f>
        <v>3284</v>
      </c>
      <c r="H15" s="18">
        <f t="shared" si="1"/>
        <v>-2.2328073831497468E-2</v>
      </c>
      <c r="I15" s="59">
        <f>I7+I14</f>
        <v>2201</v>
      </c>
      <c r="J15" s="59">
        <f>J7+J14</f>
        <v>2177</v>
      </c>
      <c r="K15" s="17">
        <f t="shared" si="2"/>
        <v>-1.0904134484325307E-2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0.9904285403524038</v>
      </c>
      <c r="Q15" s="21">
        <f t="shared" si="4"/>
        <v>0.99635922330097082</v>
      </c>
      <c r="R15" s="22">
        <f t="shared" si="5"/>
        <v>1.0088044485634846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2273</v>
      </c>
      <c r="D17" s="62">
        <v>2332</v>
      </c>
      <c r="E17" s="12">
        <f t="shared" ref="E17:E25" si="6">(D17-C17)/C17</f>
        <v>2.5956885173779146E-2</v>
      </c>
      <c r="F17" s="62">
        <v>1728</v>
      </c>
      <c r="G17" s="62">
        <v>1707</v>
      </c>
      <c r="H17" s="13">
        <f t="shared" ref="H17:H25" si="7">(G17-F17)/F17</f>
        <v>-1.2152777777777778E-2</v>
      </c>
      <c r="I17" s="62">
        <v>1146</v>
      </c>
      <c r="J17" s="62">
        <v>1176</v>
      </c>
      <c r="K17" s="13">
        <f t="shared" ref="K17:K25" si="8">(J17-I17)/I17</f>
        <v>2.6178010471204188E-2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1.0255057167985928</v>
      </c>
      <c r="Q17" s="15">
        <f t="shared" ref="Q17:Q25" si="10">G17/N17</f>
        <v>1.0124555160142348</v>
      </c>
      <c r="R17" s="16">
        <f t="shared" ref="R17:R25" si="11">J17/O17</f>
        <v>1.0594594594594595</v>
      </c>
    </row>
    <row r="18" spans="1:18" x14ac:dyDescent="0.25">
      <c r="A18" s="81" t="s">
        <v>4</v>
      </c>
      <c r="B18" s="82"/>
      <c r="C18" s="63">
        <v>408</v>
      </c>
      <c r="D18" s="63">
        <v>348</v>
      </c>
      <c r="E18" s="12">
        <f t="shared" si="6"/>
        <v>-0.14705882352941177</v>
      </c>
      <c r="F18" s="63">
        <v>288</v>
      </c>
      <c r="G18" s="63">
        <v>233</v>
      </c>
      <c r="H18" s="13">
        <f t="shared" si="7"/>
        <v>-0.19097222222222221</v>
      </c>
      <c r="I18" s="63">
        <v>186</v>
      </c>
      <c r="J18" s="63">
        <v>168</v>
      </c>
      <c r="K18" s="13">
        <f t="shared" si="8"/>
        <v>-9.6774193548387094E-2</v>
      </c>
      <c r="L18" s="14"/>
      <c r="M18" s="63">
        <v>408</v>
      </c>
      <c r="N18" s="63">
        <v>274</v>
      </c>
      <c r="O18" s="63">
        <v>175</v>
      </c>
      <c r="P18" s="15">
        <f>D18/M18</f>
        <v>0.8529411764705882</v>
      </c>
      <c r="Q18" s="15">
        <f t="shared" si="10"/>
        <v>0.85036496350364965</v>
      </c>
      <c r="R18" s="16">
        <f t="shared" si="11"/>
        <v>0.96</v>
      </c>
    </row>
    <row r="19" spans="1:18" x14ac:dyDescent="0.25">
      <c r="A19" s="81" t="s">
        <v>34</v>
      </c>
      <c r="B19" s="82"/>
      <c r="C19" s="63">
        <v>315</v>
      </c>
      <c r="D19" s="63">
        <v>277</v>
      </c>
      <c r="E19" s="12">
        <f t="shared" si="6"/>
        <v>-0.12063492063492064</v>
      </c>
      <c r="F19" s="63">
        <v>215</v>
      </c>
      <c r="G19" s="63">
        <v>186</v>
      </c>
      <c r="H19" s="13">
        <f t="shared" si="7"/>
        <v>-0.13488372093023257</v>
      </c>
      <c r="I19" s="63">
        <v>163</v>
      </c>
      <c r="J19" s="63">
        <v>146</v>
      </c>
      <c r="K19" s="13">
        <f t="shared" si="8"/>
        <v>-0.10429447852760736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0.87936507936507935</v>
      </c>
      <c r="Q19" s="15">
        <f t="shared" si="10"/>
        <v>0.91176470588235292</v>
      </c>
      <c r="R19" s="16">
        <f t="shared" si="11"/>
        <v>0.94805194805194803</v>
      </c>
    </row>
    <row r="20" spans="1:18" x14ac:dyDescent="0.25">
      <c r="A20" s="81" t="s">
        <v>5</v>
      </c>
      <c r="B20" s="82"/>
      <c r="C20" s="63">
        <v>1435</v>
      </c>
      <c r="D20" s="63">
        <v>1459</v>
      </c>
      <c r="E20" s="12">
        <f t="shared" si="6"/>
        <v>1.6724738675958188E-2</v>
      </c>
      <c r="F20" s="63">
        <v>1063</v>
      </c>
      <c r="G20" s="63">
        <v>987</v>
      </c>
      <c r="H20" s="13">
        <f t="shared" si="7"/>
        <v>-7.149576669802446E-2</v>
      </c>
      <c r="I20" s="63">
        <v>690</v>
      </c>
      <c r="J20" s="63">
        <v>675</v>
      </c>
      <c r="K20" s="13">
        <f t="shared" si="8"/>
        <v>-2.1739130434782608E-2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1.0174337517433751</v>
      </c>
      <c r="Q20" s="15">
        <f t="shared" si="10"/>
        <v>0.96105160662122691</v>
      </c>
      <c r="R20" s="16">
        <f t="shared" si="11"/>
        <v>1.0196374622356494</v>
      </c>
    </row>
    <row r="21" spans="1:18" x14ac:dyDescent="0.25">
      <c r="A21" s="81" t="s">
        <v>6</v>
      </c>
      <c r="B21" s="82"/>
      <c r="C21" s="62">
        <v>201</v>
      </c>
      <c r="D21" s="62">
        <v>216</v>
      </c>
      <c r="E21" s="12">
        <f t="shared" si="6"/>
        <v>7.4626865671641784E-2</v>
      </c>
      <c r="F21" s="62">
        <v>181</v>
      </c>
      <c r="G21" s="62">
        <v>201</v>
      </c>
      <c r="H21" s="13">
        <f t="shared" si="7"/>
        <v>0.11049723756906077</v>
      </c>
      <c r="I21" s="62">
        <v>137</v>
      </c>
      <c r="J21" s="62">
        <v>152</v>
      </c>
      <c r="K21" s="13">
        <f t="shared" si="8"/>
        <v>0.10948905109489052</v>
      </c>
      <c r="L21" s="14"/>
      <c r="M21" s="62">
        <v>204</v>
      </c>
      <c r="N21" s="62">
        <v>185</v>
      </c>
      <c r="O21" s="62">
        <v>140</v>
      </c>
      <c r="P21" s="15">
        <f t="shared" si="12"/>
        <v>1.0588235294117647</v>
      </c>
      <c r="Q21" s="15">
        <f t="shared" si="10"/>
        <v>1.0864864864864865</v>
      </c>
      <c r="R21" s="16">
        <f t="shared" si="11"/>
        <v>1.0857142857142856</v>
      </c>
    </row>
    <row r="22" spans="1:18" x14ac:dyDescent="0.25">
      <c r="A22" s="81" t="s">
        <v>7</v>
      </c>
      <c r="B22" s="82"/>
      <c r="C22" s="62">
        <v>586</v>
      </c>
      <c r="D22" s="62">
        <v>585</v>
      </c>
      <c r="E22" s="12">
        <f t="shared" si="6"/>
        <v>-1.7064846416382253E-3</v>
      </c>
      <c r="F22" s="62">
        <v>436</v>
      </c>
      <c r="G22" s="62">
        <v>448</v>
      </c>
      <c r="H22" s="13">
        <f t="shared" si="7"/>
        <v>2.7522935779816515E-2</v>
      </c>
      <c r="I22" s="62">
        <v>274</v>
      </c>
      <c r="J22" s="62">
        <v>283</v>
      </c>
      <c r="K22" s="13">
        <f t="shared" si="8"/>
        <v>3.2846715328467155E-2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0.99829351535836175</v>
      </c>
      <c r="Q22" s="15">
        <f t="shared" si="10"/>
        <v>1.051643192488263</v>
      </c>
      <c r="R22" s="16">
        <f t="shared" si="11"/>
        <v>1.0760456273764258</v>
      </c>
    </row>
    <row r="23" spans="1:18" x14ac:dyDescent="0.25">
      <c r="A23" s="81" t="s">
        <v>8</v>
      </c>
      <c r="B23" s="82"/>
      <c r="C23" s="64">
        <v>51</v>
      </c>
      <c r="D23" s="64">
        <v>72</v>
      </c>
      <c r="E23" s="12">
        <f t="shared" si="6"/>
        <v>0.41176470588235292</v>
      </c>
      <c r="F23" s="64">
        <v>48</v>
      </c>
      <c r="G23" s="64">
        <v>71</v>
      </c>
      <c r="H23" s="13">
        <f t="shared" si="7"/>
        <v>0.47916666666666669</v>
      </c>
      <c r="I23" s="64">
        <v>45</v>
      </c>
      <c r="J23" s="64">
        <v>66</v>
      </c>
      <c r="K23" s="13">
        <f t="shared" si="8"/>
        <v>0.46666666666666667</v>
      </c>
      <c r="L23" s="14"/>
      <c r="M23" s="64">
        <v>50</v>
      </c>
      <c r="N23" s="64">
        <v>48</v>
      </c>
      <c r="O23" s="64">
        <v>45</v>
      </c>
      <c r="P23" s="15">
        <f t="shared" si="12"/>
        <v>1.44</v>
      </c>
      <c r="Q23" s="15">
        <f t="shared" si="10"/>
        <v>1.4791666666666667</v>
      </c>
      <c r="R23" s="16">
        <f t="shared" si="11"/>
        <v>1.4666666666666666</v>
      </c>
    </row>
    <row r="24" spans="1:18" x14ac:dyDescent="0.25">
      <c r="A24" s="83" t="s">
        <v>9</v>
      </c>
      <c r="B24" s="84"/>
      <c r="C24" s="63">
        <v>855</v>
      </c>
      <c r="D24" s="63">
        <v>850</v>
      </c>
      <c r="E24" s="12">
        <f t="shared" si="6"/>
        <v>-5.8479532163742687E-3</v>
      </c>
      <c r="F24" s="63">
        <v>321</v>
      </c>
      <c r="G24" s="63">
        <v>325</v>
      </c>
      <c r="H24" s="13">
        <f t="shared" si="7"/>
        <v>1.2461059190031152E-2</v>
      </c>
      <c r="I24" s="63">
        <v>245</v>
      </c>
      <c r="J24" s="63">
        <v>258</v>
      </c>
      <c r="K24" s="13">
        <f t="shared" si="8"/>
        <v>5.3061224489795916E-2</v>
      </c>
      <c r="L24" s="14"/>
      <c r="M24" s="63">
        <v>855</v>
      </c>
      <c r="N24" s="63">
        <v>320</v>
      </c>
      <c r="O24" s="63">
        <v>247</v>
      </c>
      <c r="P24" s="15">
        <f t="shared" si="12"/>
        <v>0.99415204678362568</v>
      </c>
      <c r="Q24" s="15">
        <f t="shared" si="10"/>
        <v>1.015625</v>
      </c>
      <c r="R24" s="16">
        <f t="shared" si="11"/>
        <v>1.0445344129554657</v>
      </c>
    </row>
    <row r="25" spans="1:18" x14ac:dyDescent="0.25">
      <c r="A25" s="85" t="s">
        <v>71</v>
      </c>
      <c r="B25" s="86"/>
      <c r="C25" s="59">
        <f>C17+C24</f>
        <v>3128</v>
      </c>
      <c r="D25" s="60">
        <f>D17+D24</f>
        <v>3182</v>
      </c>
      <c r="E25" s="17">
        <f t="shared" si="6"/>
        <v>1.7263427109974423E-2</v>
      </c>
      <c r="F25" s="59">
        <f>F17+F24</f>
        <v>2049</v>
      </c>
      <c r="G25" s="59">
        <f>G17+G24</f>
        <v>2032</v>
      </c>
      <c r="H25" s="18">
        <f t="shared" si="7"/>
        <v>-8.2967301122498782E-3</v>
      </c>
      <c r="I25" s="59">
        <f>I17+I24</f>
        <v>1391</v>
      </c>
      <c r="J25" s="59">
        <f>J17+J24</f>
        <v>1434</v>
      </c>
      <c r="K25" s="17">
        <f t="shared" si="8"/>
        <v>3.0913012221423435E-2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1.0169383189517418</v>
      </c>
      <c r="Q25" s="21">
        <f t="shared" si="10"/>
        <v>1.0129611166500498</v>
      </c>
      <c r="R25" s="22">
        <f t="shared" si="11"/>
        <v>1.0567428150331615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383</v>
      </c>
      <c r="D27" s="47">
        <v>385</v>
      </c>
      <c r="E27" s="12">
        <f t="shared" ref="E27:E65" si="13">(D27-C27)/C27</f>
        <v>5.2219321148825066E-3</v>
      </c>
      <c r="F27" s="63">
        <v>293</v>
      </c>
      <c r="G27" s="63">
        <v>266</v>
      </c>
      <c r="H27" s="13">
        <f t="shared" ref="H27:H53" si="14">(G27-F27)/F27</f>
        <v>-9.2150170648464161E-2</v>
      </c>
      <c r="I27" s="63">
        <v>190</v>
      </c>
      <c r="J27" s="63">
        <v>184</v>
      </c>
      <c r="K27" s="13">
        <f t="shared" ref="K27:K65" si="15">(J27-I27)/I27</f>
        <v>-3.1578947368421054E-2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0.99740932642487046</v>
      </c>
      <c r="Q27" s="15">
        <f t="shared" ref="Q27:Q57" si="17">G27/N27</f>
        <v>0.91724137931034477</v>
      </c>
      <c r="R27" s="16">
        <f t="shared" ref="R27:R65" si="18">J27/O27</f>
        <v>0.97872340425531912</v>
      </c>
    </row>
    <row r="28" spans="1:18" x14ac:dyDescent="0.25">
      <c r="A28" s="79"/>
      <c r="B28" s="31" t="s">
        <v>14</v>
      </c>
      <c r="C28" s="54">
        <v>553</v>
      </c>
      <c r="D28" s="48">
        <v>593</v>
      </c>
      <c r="E28" s="53">
        <f t="shared" si="13"/>
        <v>7.2332730560578665E-2</v>
      </c>
      <c r="F28" s="54">
        <v>421</v>
      </c>
      <c r="G28" s="54">
        <v>426</v>
      </c>
      <c r="H28" s="33">
        <f t="shared" si="14"/>
        <v>1.1876484560570071E-2</v>
      </c>
      <c r="I28" s="54">
        <v>261</v>
      </c>
      <c r="J28" s="54">
        <v>274</v>
      </c>
      <c r="K28" s="13">
        <f t="shared" si="15"/>
        <v>4.9808429118773943E-2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1.0665467625899281</v>
      </c>
      <c r="Q28" s="15">
        <f t="shared" si="17"/>
        <v>1.0191387559808613</v>
      </c>
      <c r="R28" s="16">
        <f t="shared" si="18"/>
        <v>1.057915057915058</v>
      </c>
    </row>
    <row r="29" spans="1:18" s="38" customFormat="1" ht="15.75" thickBot="1" x14ac:dyDescent="0.3">
      <c r="A29" s="80"/>
      <c r="B29" s="34" t="s">
        <v>15</v>
      </c>
      <c r="C29" s="55">
        <v>166</v>
      </c>
      <c r="D29" s="49">
        <v>165</v>
      </c>
      <c r="E29" s="56">
        <f t="shared" si="13"/>
        <v>-6.024096385542169E-3</v>
      </c>
      <c r="F29" s="55">
        <v>65</v>
      </c>
      <c r="G29" s="55">
        <v>45</v>
      </c>
      <c r="H29" s="57">
        <f t="shared" si="14"/>
        <v>-0.30769230769230771</v>
      </c>
      <c r="I29" s="55">
        <v>46</v>
      </c>
      <c r="J29" s="55">
        <v>34</v>
      </c>
      <c r="K29" s="57">
        <f t="shared" si="15"/>
        <v>-0.2608695652173913</v>
      </c>
      <c r="L29" s="35"/>
      <c r="M29" s="49">
        <v>166</v>
      </c>
      <c r="N29" s="55">
        <v>63</v>
      </c>
      <c r="O29" s="55">
        <v>44</v>
      </c>
      <c r="P29" s="36">
        <f t="shared" si="16"/>
        <v>0.99397590361445787</v>
      </c>
      <c r="Q29" s="36">
        <f t="shared" si="17"/>
        <v>0.7142857142857143</v>
      </c>
      <c r="R29" s="37">
        <f t="shared" si="18"/>
        <v>0.77272727272727271</v>
      </c>
    </row>
    <row r="30" spans="1:18" ht="15.75" thickBot="1" x14ac:dyDescent="0.3">
      <c r="A30" s="75" t="s">
        <v>16</v>
      </c>
      <c r="B30" s="31" t="s">
        <v>13</v>
      </c>
      <c r="C30" s="54">
        <v>293</v>
      </c>
      <c r="D30" s="48">
        <v>289</v>
      </c>
      <c r="E30" s="53">
        <f t="shared" si="13"/>
        <v>-1.3651877133105802E-2</v>
      </c>
      <c r="F30" s="54">
        <v>223</v>
      </c>
      <c r="G30" s="54">
        <v>192</v>
      </c>
      <c r="H30" s="33">
        <f t="shared" si="14"/>
        <v>-0.13901345291479822</v>
      </c>
      <c r="I30" s="54">
        <v>146</v>
      </c>
      <c r="J30" s="54">
        <v>128</v>
      </c>
      <c r="K30" s="33">
        <f t="shared" si="15"/>
        <v>-0.12328767123287671</v>
      </c>
      <c r="L30" s="32"/>
      <c r="M30" s="48">
        <v>293</v>
      </c>
      <c r="N30" s="54">
        <v>214</v>
      </c>
      <c r="O30" s="54">
        <v>139</v>
      </c>
      <c r="P30" s="39">
        <f t="shared" si="16"/>
        <v>0.98634812286689422</v>
      </c>
      <c r="Q30" s="39">
        <f t="shared" si="17"/>
        <v>0.89719626168224298</v>
      </c>
      <c r="R30" s="40">
        <f t="shared" si="18"/>
        <v>0.92086330935251803</v>
      </c>
    </row>
    <row r="31" spans="1:18" ht="15.75" thickBot="1" x14ac:dyDescent="0.3">
      <c r="A31" s="75"/>
      <c r="B31" s="31" t="s">
        <v>14</v>
      </c>
      <c r="C31" s="47">
        <v>518</v>
      </c>
      <c r="D31" s="47">
        <v>482</v>
      </c>
      <c r="E31" s="12">
        <f t="shared" si="13"/>
        <v>-6.9498069498069498E-2</v>
      </c>
      <c r="F31" s="63">
        <v>404</v>
      </c>
      <c r="G31" s="63">
        <v>354</v>
      </c>
      <c r="H31" s="13">
        <f t="shared" si="14"/>
        <v>-0.12376237623762376</v>
      </c>
      <c r="I31" s="63">
        <v>271</v>
      </c>
      <c r="J31" s="63">
        <v>248</v>
      </c>
      <c r="K31" s="13">
        <f t="shared" si="15"/>
        <v>-8.4870848708487087E-2</v>
      </c>
      <c r="L31" s="32"/>
      <c r="M31" s="47">
        <v>520</v>
      </c>
      <c r="N31" s="63">
        <v>393</v>
      </c>
      <c r="O31" s="63">
        <v>262</v>
      </c>
      <c r="P31" s="15">
        <f t="shared" si="16"/>
        <v>0.92692307692307696</v>
      </c>
      <c r="Q31" s="15">
        <f t="shared" si="17"/>
        <v>0.9007633587786259</v>
      </c>
      <c r="R31" s="16">
        <f t="shared" si="18"/>
        <v>0.94656488549618323</v>
      </c>
    </row>
    <row r="32" spans="1:18" ht="15.75" thickBot="1" x14ac:dyDescent="0.3">
      <c r="A32" s="73"/>
      <c r="B32" s="34" t="s">
        <v>15</v>
      </c>
      <c r="C32" s="55">
        <v>189</v>
      </c>
      <c r="D32" s="49">
        <v>175</v>
      </c>
      <c r="E32" s="56">
        <f t="shared" si="13"/>
        <v>-7.407407407407407E-2</v>
      </c>
      <c r="F32" s="55">
        <v>65</v>
      </c>
      <c r="G32" s="55">
        <v>77</v>
      </c>
      <c r="H32" s="57">
        <f t="shared" si="14"/>
        <v>0.18461538461538463</v>
      </c>
      <c r="I32" s="55">
        <v>44</v>
      </c>
      <c r="J32" s="55">
        <v>55</v>
      </c>
      <c r="K32" s="57">
        <f t="shared" si="15"/>
        <v>0.25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1.1666666666666667</v>
      </c>
      <c r="R32" s="37">
        <f t="shared" si="18"/>
        <v>1.1956521739130435</v>
      </c>
    </row>
    <row r="33" spans="1:18" ht="15.75" thickBot="1" x14ac:dyDescent="0.3">
      <c r="A33" s="75" t="s">
        <v>17</v>
      </c>
      <c r="B33" s="31" t="s">
        <v>13</v>
      </c>
      <c r="C33" s="54">
        <v>332</v>
      </c>
      <c r="D33" s="48">
        <v>357</v>
      </c>
      <c r="E33" s="53">
        <f t="shared" si="13"/>
        <v>7.5301204819277115E-2</v>
      </c>
      <c r="F33" s="54">
        <v>228</v>
      </c>
      <c r="G33" s="54">
        <v>228</v>
      </c>
      <c r="H33" s="33">
        <f t="shared" si="14"/>
        <v>0</v>
      </c>
      <c r="I33" s="54">
        <v>129</v>
      </c>
      <c r="J33" s="54">
        <v>152</v>
      </c>
      <c r="K33" s="33">
        <f t="shared" si="15"/>
        <v>0.17829457364341086</v>
      </c>
      <c r="L33" s="32"/>
      <c r="M33" s="48">
        <v>331</v>
      </c>
      <c r="N33" s="54">
        <v>223</v>
      </c>
      <c r="O33" s="54">
        <v>126</v>
      </c>
      <c r="P33" s="39">
        <f t="shared" si="16"/>
        <v>1.0785498489425982</v>
      </c>
      <c r="Q33" s="39">
        <f t="shared" si="17"/>
        <v>1.0224215246636772</v>
      </c>
      <c r="R33" s="40">
        <f t="shared" si="18"/>
        <v>1.2063492063492063</v>
      </c>
    </row>
    <row r="34" spans="1:18" ht="15.75" thickBot="1" x14ac:dyDescent="0.3">
      <c r="A34" s="75"/>
      <c r="B34" s="31" t="s">
        <v>14</v>
      </c>
      <c r="C34" s="47">
        <v>488</v>
      </c>
      <c r="D34" s="47">
        <v>527</v>
      </c>
      <c r="E34" s="12">
        <f t="shared" si="13"/>
        <v>7.9918032786885251E-2</v>
      </c>
      <c r="F34" s="63">
        <v>358</v>
      </c>
      <c r="G34" s="63">
        <v>364</v>
      </c>
      <c r="H34" s="13">
        <f t="shared" si="14"/>
        <v>1.6759776536312849E-2</v>
      </c>
      <c r="I34" s="63">
        <v>216</v>
      </c>
      <c r="J34" s="63">
        <v>248</v>
      </c>
      <c r="K34" s="13">
        <f t="shared" si="15"/>
        <v>0.14814814814814814</v>
      </c>
      <c r="L34" s="32"/>
      <c r="M34" s="47">
        <v>487</v>
      </c>
      <c r="N34" s="63">
        <v>349</v>
      </c>
      <c r="O34" s="63">
        <v>209</v>
      </c>
      <c r="P34" s="15">
        <f t="shared" si="16"/>
        <v>1.0821355236139631</v>
      </c>
      <c r="Q34" s="15">
        <f t="shared" si="17"/>
        <v>1.0429799426934097</v>
      </c>
      <c r="R34" s="16">
        <f t="shared" si="18"/>
        <v>1.1866028708133971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52</v>
      </c>
      <c r="G35" s="55">
        <v>57</v>
      </c>
      <c r="H35" s="57">
        <f t="shared" si="14"/>
        <v>9.6153846153846159E-2</v>
      </c>
      <c r="I35" s="55">
        <v>43</v>
      </c>
      <c r="J35" s="55">
        <v>49</v>
      </c>
      <c r="K35" s="57">
        <f t="shared" si="15"/>
        <v>0.13953488372093023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1.1176470588235294</v>
      </c>
      <c r="R35" s="37">
        <f t="shared" si="18"/>
        <v>1.1395348837209303</v>
      </c>
    </row>
    <row r="36" spans="1:18" ht="15.75" thickBot="1" x14ac:dyDescent="0.3">
      <c r="A36" s="75" t="s">
        <v>18</v>
      </c>
      <c r="B36" s="31" t="s">
        <v>13</v>
      </c>
      <c r="C36" s="48">
        <v>200</v>
      </c>
      <c r="D36" s="48">
        <v>207</v>
      </c>
      <c r="E36" s="53">
        <f t="shared" si="13"/>
        <v>3.5000000000000003E-2</v>
      </c>
      <c r="F36" s="54">
        <v>156</v>
      </c>
      <c r="G36" s="54">
        <v>133</v>
      </c>
      <c r="H36" s="33">
        <f t="shared" si="14"/>
        <v>-0.14743589743589744</v>
      </c>
      <c r="I36" s="54">
        <v>112</v>
      </c>
      <c r="J36" s="54">
        <v>93</v>
      </c>
      <c r="K36" s="33">
        <f t="shared" si="15"/>
        <v>-0.16964285714285715</v>
      </c>
      <c r="L36" s="32"/>
      <c r="M36" s="48">
        <v>200</v>
      </c>
      <c r="N36" s="54">
        <v>149</v>
      </c>
      <c r="O36" s="54">
        <v>104</v>
      </c>
      <c r="P36" s="39">
        <f t="shared" si="16"/>
        <v>1.0349999999999999</v>
      </c>
      <c r="Q36" s="39">
        <f t="shared" si="17"/>
        <v>0.89261744966442957</v>
      </c>
      <c r="R36" s="40">
        <f t="shared" si="18"/>
        <v>0.89423076923076927</v>
      </c>
    </row>
    <row r="37" spans="1:18" ht="15.75" thickBot="1" x14ac:dyDescent="0.3">
      <c r="A37" s="75"/>
      <c r="B37" s="31" t="s">
        <v>14</v>
      </c>
      <c r="C37" s="47">
        <v>300</v>
      </c>
      <c r="D37" s="47">
        <v>310</v>
      </c>
      <c r="E37" s="12">
        <f t="shared" si="13"/>
        <v>3.3333333333333333E-2</v>
      </c>
      <c r="F37" s="63">
        <v>239</v>
      </c>
      <c r="G37" s="63">
        <v>226</v>
      </c>
      <c r="H37" s="13">
        <f t="shared" si="14"/>
        <v>-5.4393305439330547E-2</v>
      </c>
      <c r="I37" s="63">
        <v>177</v>
      </c>
      <c r="J37" s="63">
        <v>170</v>
      </c>
      <c r="K37" s="13">
        <f t="shared" si="15"/>
        <v>-3.954802259887006E-2</v>
      </c>
      <c r="L37" s="32"/>
      <c r="M37" s="47">
        <v>298</v>
      </c>
      <c r="N37" s="63">
        <v>231</v>
      </c>
      <c r="O37" s="63">
        <v>168</v>
      </c>
      <c r="P37" s="15">
        <f t="shared" si="16"/>
        <v>1.0402684563758389</v>
      </c>
      <c r="Q37" s="15">
        <f t="shared" si="17"/>
        <v>0.97835497835497831</v>
      </c>
      <c r="R37" s="16">
        <f t="shared" si="18"/>
        <v>1.0119047619047619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6</v>
      </c>
      <c r="J38" s="55">
        <v>7</v>
      </c>
      <c r="K38" s="57">
        <f t="shared" si="15"/>
        <v>0.16666666666666666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1.1666666666666667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70</v>
      </c>
      <c r="E39" s="53">
        <f t="shared" si="13"/>
        <v>0.12903225806451613</v>
      </c>
      <c r="F39" s="54">
        <v>48</v>
      </c>
      <c r="G39" s="54">
        <v>53</v>
      </c>
      <c r="H39" s="33">
        <f t="shared" si="14"/>
        <v>0.10416666666666667</v>
      </c>
      <c r="I39" s="54">
        <v>30</v>
      </c>
      <c r="J39" s="54">
        <v>38</v>
      </c>
      <c r="K39" s="33">
        <f t="shared" si="15"/>
        <v>0.26666666666666666</v>
      </c>
      <c r="L39" s="32"/>
      <c r="M39" s="48">
        <v>60</v>
      </c>
      <c r="N39" s="54">
        <v>44</v>
      </c>
      <c r="O39" s="54">
        <v>26</v>
      </c>
      <c r="P39" s="39">
        <f t="shared" si="16"/>
        <v>1.1666666666666667</v>
      </c>
      <c r="Q39" s="39">
        <f t="shared" si="17"/>
        <v>1.2045454545454546</v>
      </c>
      <c r="R39" s="40">
        <f t="shared" si="18"/>
        <v>1.4615384615384615</v>
      </c>
    </row>
    <row r="40" spans="1:18" ht="15.75" thickBot="1" x14ac:dyDescent="0.3">
      <c r="A40" s="75"/>
      <c r="B40" s="31" t="s">
        <v>14</v>
      </c>
      <c r="C40" s="63">
        <v>105</v>
      </c>
      <c r="D40" s="47">
        <v>123</v>
      </c>
      <c r="E40" s="12">
        <f t="shared" si="13"/>
        <v>0.17142857142857143</v>
      </c>
      <c r="F40" s="63">
        <v>84</v>
      </c>
      <c r="G40" s="63">
        <v>95</v>
      </c>
      <c r="H40" s="13">
        <f t="shared" si="14"/>
        <v>0.13095238095238096</v>
      </c>
      <c r="I40" s="63">
        <v>60</v>
      </c>
      <c r="J40" s="63">
        <v>68</v>
      </c>
      <c r="K40" s="13">
        <f t="shared" si="15"/>
        <v>0.13333333333333333</v>
      </c>
      <c r="L40" s="32"/>
      <c r="M40" s="47">
        <v>104</v>
      </c>
      <c r="N40" s="63">
        <v>81</v>
      </c>
      <c r="O40" s="63">
        <v>56</v>
      </c>
      <c r="P40" s="15">
        <f t="shared" si="16"/>
        <v>1.1826923076923077</v>
      </c>
      <c r="Q40" s="15">
        <f t="shared" si="17"/>
        <v>1.1728395061728396</v>
      </c>
      <c r="R40" s="16">
        <f t="shared" si="18"/>
        <v>1.2142857142857142</v>
      </c>
    </row>
    <row r="41" spans="1:18" ht="15.75" thickBot="1" x14ac:dyDescent="0.3">
      <c r="A41" s="73"/>
      <c r="B41" s="34" t="s">
        <v>15</v>
      </c>
      <c r="C41" s="55">
        <v>109</v>
      </c>
      <c r="D41" s="49">
        <v>92</v>
      </c>
      <c r="E41" s="56">
        <f t="shared" si="13"/>
        <v>-0.15596330275229359</v>
      </c>
      <c r="F41" s="55">
        <v>76</v>
      </c>
      <c r="G41" s="55">
        <v>58</v>
      </c>
      <c r="H41" s="57">
        <f t="shared" si="14"/>
        <v>-0.23684210526315788</v>
      </c>
      <c r="I41" s="55">
        <v>56</v>
      </c>
      <c r="J41" s="55">
        <v>47</v>
      </c>
      <c r="K41" s="57">
        <f t="shared" si="15"/>
        <v>-0.16071428571428573</v>
      </c>
      <c r="L41" s="35"/>
      <c r="M41" s="49">
        <v>109</v>
      </c>
      <c r="N41" s="55">
        <v>76</v>
      </c>
      <c r="O41" s="55">
        <v>56</v>
      </c>
      <c r="P41" s="36">
        <f t="shared" si="16"/>
        <v>0.84403669724770647</v>
      </c>
      <c r="Q41" s="36">
        <f t="shared" si="17"/>
        <v>0.76315789473684215</v>
      </c>
      <c r="R41" s="37">
        <f t="shared" si="18"/>
        <v>0.8392857142857143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11</v>
      </c>
      <c r="G42" s="54">
        <v>16</v>
      </c>
      <c r="H42" s="33">
        <f t="shared" si="14"/>
        <v>0.45454545454545453</v>
      </c>
      <c r="I42" s="54">
        <v>8</v>
      </c>
      <c r="J42" s="54">
        <v>11</v>
      </c>
      <c r="K42" s="33">
        <f t="shared" si="15"/>
        <v>0.375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1.375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15</v>
      </c>
      <c r="G43" s="63">
        <v>26</v>
      </c>
      <c r="H43" s="13">
        <f t="shared" si="14"/>
        <v>0.73333333333333328</v>
      </c>
      <c r="I43" s="63">
        <v>12</v>
      </c>
      <c r="J43" s="63">
        <v>17</v>
      </c>
      <c r="K43" s="13">
        <f t="shared" si="15"/>
        <v>0.41666666666666669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2</v>
      </c>
      <c r="R43" s="16">
        <f t="shared" si="18"/>
        <v>1.5454545454545454</v>
      </c>
    </row>
    <row r="44" spans="1:18" ht="15.75" thickBot="1" x14ac:dyDescent="0.3">
      <c r="A44" s="73"/>
      <c r="B44" s="34" t="s">
        <v>15</v>
      </c>
      <c r="C44" s="55">
        <v>58</v>
      </c>
      <c r="D44" s="49">
        <v>70</v>
      </c>
      <c r="E44" s="56">
        <f t="shared" si="13"/>
        <v>0.20689655172413793</v>
      </c>
      <c r="F44" s="55">
        <v>14</v>
      </c>
      <c r="G44" s="55">
        <v>21</v>
      </c>
      <c r="H44" s="57">
        <f t="shared" si="14"/>
        <v>0.5</v>
      </c>
      <c r="I44" s="55">
        <v>14</v>
      </c>
      <c r="J44" s="55">
        <v>20</v>
      </c>
      <c r="K44" s="57">
        <f t="shared" si="15"/>
        <v>0.42857142857142855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1.4</v>
      </c>
      <c r="R44" s="37">
        <f>J44/O44</f>
        <v>1.3333333333333333</v>
      </c>
    </row>
    <row r="45" spans="1:18" ht="15.75" thickBot="1" x14ac:dyDescent="0.3">
      <c r="A45" s="75" t="s">
        <v>21</v>
      </c>
      <c r="B45" s="31" t="s">
        <v>13</v>
      </c>
      <c r="C45" s="48">
        <v>134</v>
      </c>
      <c r="D45" s="48">
        <v>122</v>
      </c>
      <c r="E45" s="53">
        <f t="shared" si="13"/>
        <v>-8.9552238805970144E-2</v>
      </c>
      <c r="F45" s="54">
        <v>96</v>
      </c>
      <c r="G45" s="54">
        <v>93</v>
      </c>
      <c r="H45" s="33">
        <f t="shared" si="14"/>
        <v>-3.125E-2</v>
      </c>
      <c r="I45" s="54">
        <v>74</v>
      </c>
      <c r="J45" s="54">
        <v>65</v>
      </c>
      <c r="K45" s="33">
        <f t="shared" si="15"/>
        <v>-0.12162162162162163</v>
      </c>
      <c r="L45" s="32"/>
      <c r="M45" s="48">
        <v>133</v>
      </c>
      <c r="N45" s="54">
        <v>90</v>
      </c>
      <c r="O45" s="54">
        <v>70</v>
      </c>
      <c r="P45" s="39">
        <f t="shared" si="16"/>
        <v>0.91729323308270672</v>
      </c>
      <c r="Q45" s="39">
        <f t="shared" si="17"/>
        <v>1.0333333333333334</v>
      </c>
      <c r="R45" s="40">
        <f t="shared" si="18"/>
        <v>0.9285714285714286</v>
      </c>
    </row>
    <row r="46" spans="1:18" ht="15.75" thickBot="1" x14ac:dyDescent="0.3">
      <c r="A46" s="75"/>
      <c r="B46" s="31" t="s">
        <v>14</v>
      </c>
      <c r="C46" s="47">
        <v>254</v>
      </c>
      <c r="D46" s="47">
        <v>242</v>
      </c>
      <c r="E46" s="12">
        <f t="shared" si="13"/>
        <v>-4.7244094488188976E-2</v>
      </c>
      <c r="F46" s="63">
        <v>182</v>
      </c>
      <c r="G46" s="63">
        <v>198</v>
      </c>
      <c r="H46" s="13">
        <f t="shared" si="14"/>
        <v>8.7912087912087919E-2</v>
      </c>
      <c r="I46" s="63">
        <v>136</v>
      </c>
      <c r="J46" s="63">
        <v>139</v>
      </c>
      <c r="K46" s="13">
        <f t="shared" si="15"/>
        <v>2.2058823529411766E-2</v>
      </c>
      <c r="L46" s="32"/>
      <c r="M46" s="47">
        <v>255</v>
      </c>
      <c r="N46" s="63">
        <v>177</v>
      </c>
      <c r="O46" s="63">
        <v>133</v>
      </c>
      <c r="P46" s="15">
        <f t="shared" si="16"/>
        <v>0.94901960784313721</v>
      </c>
      <c r="Q46" s="15">
        <f t="shared" si="17"/>
        <v>1.1186440677966101</v>
      </c>
      <c r="R46" s="16">
        <f t="shared" si="18"/>
        <v>1.0451127819548873</v>
      </c>
    </row>
    <row r="47" spans="1:18" ht="15.75" thickBot="1" x14ac:dyDescent="0.3">
      <c r="A47" s="73"/>
      <c r="B47" s="34" t="s">
        <v>15</v>
      </c>
      <c r="C47" s="55">
        <v>51</v>
      </c>
      <c r="D47" s="49">
        <v>62</v>
      </c>
      <c r="E47" s="56">
        <f t="shared" si="13"/>
        <v>0.21568627450980393</v>
      </c>
      <c r="F47" s="55">
        <v>28</v>
      </c>
      <c r="G47" s="55">
        <v>42</v>
      </c>
      <c r="H47" s="57">
        <f t="shared" si="14"/>
        <v>0.5</v>
      </c>
      <c r="I47" s="55">
        <v>24</v>
      </c>
      <c r="J47" s="55">
        <v>34</v>
      </c>
      <c r="K47" s="57">
        <f t="shared" si="15"/>
        <v>0.41666666666666669</v>
      </c>
      <c r="L47" s="35"/>
      <c r="M47" s="49">
        <v>51</v>
      </c>
      <c r="N47" s="55">
        <v>28</v>
      </c>
      <c r="O47" s="55">
        <v>25</v>
      </c>
      <c r="P47" s="36">
        <f t="shared" si="16"/>
        <v>1.2156862745098038</v>
      </c>
      <c r="Q47" s="36">
        <f t="shared" si="17"/>
        <v>1.5</v>
      </c>
      <c r="R47" s="37">
        <f t="shared" si="18"/>
        <v>1.36</v>
      </c>
    </row>
    <row r="48" spans="1:18" ht="15.75" thickBot="1" x14ac:dyDescent="0.3">
      <c r="A48" s="75" t="s">
        <v>48</v>
      </c>
      <c r="B48" s="31" t="s">
        <v>13</v>
      </c>
      <c r="C48" s="48">
        <v>11</v>
      </c>
      <c r="D48" s="48">
        <v>10</v>
      </c>
      <c r="E48" s="53">
        <f t="shared" si="13"/>
        <v>-9.0909090909090912E-2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29</v>
      </c>
      <c r="D49" s="47">
        <v>26</v>
      </c>
      <c r="E49" s="12">
        <f t="shared" si="13"/>
        <v>-0.10344827586206896</v>
      </c>
      <c r="F49" s="63">
        <v>25</v>
      </c>
      <c r="G49" s="63">
        <v>18</v>
      </c>
      <c r="H49" s="13">
        <f t="shared" si="14"/>
        <v>-0.28000000000000003</v>
      </c>
      <c r="I49" s="63">
        <v>13</v>
      </c>
      <c r="J49" s="63">
        <v>12</v>
      </c>
      <c r="K49" s="13">
        <f t="shared" si="15"/>
        <v>-7.6923076923076927E-2</v>
      </c>
      <c r="L49" s="32"/>
      <c r="M49" s="47">
        <v>28</v>
      </c>
      <c r="N49" s="63">
        <v>24</v>
      </c>
      <c r="O49" s="63">
        <v>12</v>
      </c>
      <c r="P49" s="15">
        <f t="shared" si="16"/>
        <v>0.9285714285714286</v>
      </c>
      <c r="Q49" s="15">
        <f t="shared" si="17"/>
        <v>0.75</v>
      </c>
      <c r="R49" s="16">
        <f t="shared" si="18"/>
        <v>1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15</v>
      </c>
      <c r="G50" s="55">
        <v>17</v>
      </c>
      <c r="H50" s="57">
        <f t="shared" si="14"/>
        <v>0.13333333333333333</v>
      </c>
      <c r="I50" s="55">
        <v>12</v>
      </c>
      <c r="J50" s="55">
        <v>12</v>
      </c>
      <c r="K50" s="56">
        <f t="shared" si="15"/>
        <v>0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1</v>
      </c>
    </row>
    <row r="51" spans="1:18" ht="15.75" thickBot="1" x14ac:dyDescent="0.3">
      <c r="A51" s="73" t="s">
        <v>22</v>
      </c>
      <c r="B51" s="31" t="s">
        <v>13</v>
      </c>
      <c r="C51" s="54">
        <v>579</v>
      </c>
      <c r="D51" s="48">
        <v>530</v>
      </c>
      <c r="E51" s="53">
        <f t="shared" si="13"/>
        <v>-8.46286701208981E-2</v>
      </c>
      <c r="F51" s="54">
        <v>509</v>
      </c>
      <c r="G51" s="54">
        <v>480</v>
      </c>
      <c r="H51" s="33">
        <f t="shared" si="14"/>
        <v>-5.6974459724950882E-2</v>
      </c>
      <c r="I51" s="54">
        <v>305</v>
      </c>
      <c r="J51" s="54">
        <v>271</v>
      </c>
      <c r="K51" s="33">
        <f t="shared" si="15"/>
        <v>-0.11147540983606558</v>
      </c>
      <c r="L51" s="32"/>
      <c r="M51" s="48">
        <v>581</v>
      </c>
      <c r="N51" s="54">
        <v>495</v>
      </c>
      <c r="O51" s="54">
        <v>302</v>
      </c>
      <c r="P51" s="39">
        <f t="shared" si="16"/>
        <v>0.91222030981067126</v>
      </c>
      <c r="Q51" s="39">
        <f t="shared" si="17"/>
        <v>0.96969696969696972</v>
      </c>
      <c r="R51" s="40">
        <f t="shared" si="18"/>
        <v>0.89735099337748347</v>
      </c>
    </row>
    <row r="52" spans="1:18" ht="15.75" thickBot="1" x14ac:dyDescent="0.3">
      <c r="A52" s="73"/>
      <c r="B52" s="34" t="s">
        <v>14</v>
      </c>
      <c r="C52" s="55">
        <v>1247</v>
      </c>
      <c r="D52" s="49">
        <v>1087</v>
      </c>
      <c r="E52" s="56">
        <f t="shared" si="13"/>
        <v>-0.12830793905372895</v>
      </c>
      <c r="F52" s="55">
        <v>1121</v>
      </c>
      <c r="G52" s="55">
        <v>999</v>
      </c>
      <c r="H52" s="57">
        <f t="shared" si="14"/>
        <v>-0.10883140053523639</v>
      </c>
      <c r="I52" s="55">
        <v>700</v>
      </c>
      <c r="J52" s="55">
        <v>608</v>
      </c>
      <c r="K52" s="57">
        <f t="shared" si="15"/>
        <v>-0.13142857142857142</v>
      </c>
      <c r="L52" s="35"/>
      <c r="M52" s="49">
        <v>1254</v>
      </c>
      <c r="N52" s="55">
        <v>1103</v>
      </c>
      <c r="O52" s="55">
        <v>694</v>
      </c>
      <c r="P52" s="36">
        <f t="shared" si="16"/>
        <v>0.8668261562998405</v>
      </c>
      <c r="Q52" s="36">
        <f t="shared" si="17"/>
        <v>0.90571169537624663</v>
      </c>
      <c r="R52" s="37">
        <f t="shared" si="18"/>
        <v>0.87608069164265134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7</v>
      </c>
      <c r="E53" s="53">
        <f t="shared" si="13"/>
        <v>-0.125</v>
      </c>
      <c r="F53" s="54">
        <v>5</v>
      </c>
      <c r="G53" s="50">
        <v>6</v>
      </c>
      <c r="H53" s="33">
        <f t="shared" si="14"/>
        <v>0.2</v>
      </c>
      <c r="I53" s="54">
        <v>5</v>
      </c>
      <c r="J53" s="64">
        <v>4</v>
      </c>
      <c r="K53" s="33">
        <f t="shared" si="15"/>
        <v>-0.2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19</v>
      </c>
      <c r="D54" s="47">
        <v>30</v>
      </c>
      <c r="E54" s="12">
        <f t="shared" si="13"/>
        <v>0.57894736842105265</v>
      </c>
      <c r="F54" s="63">
        <v>15</v>
      </c>
      <c r="G54" s="63">
        <v>23</v>
      </c>
      <c r="H54" s="33">
        <f>(G54-F54)/F54</f>
        <v>0.53333333333333333</v>
      </c>
      <c r="I54" s="63">
        <v>11</v>
      </c>
      <c r="J54" s="63">
        <v>14</v>
      </c>
      <c r="K54" s="53">
        <f t="shared" si="15"/>
        <v>0.27272727272727271</v>
      </c>
      <c r="L54" s="32"/>
      <c r="M54" s="47">
        <v>19</v>
      </c>
      <c r="N54" s="63">
        <v>14</v>
      </c>
      <c r="O54" s="63">
        <v>10</v>
      </c>
      <c r="P54" s="15">
        <f t="shared" si="16"/>
        <v>1.5789473684210527</v>
      </c>
      <c r="Q54" s="15">
        <f t="shared" si="17"/>
        <v>1.6428571428571428</v>
      </c>
      <c r="R54" s="16">
        <f t="shared" si="18"/>
        <v>1.4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19</v>
      </c>
      <c r="E55" s="56">
        <f t="shared" si="13"/>
        <v>0.72727272727272729</v>
      </c>
      <c r="F55" s="55">
        <v>7</v>
      </c>
      <c r="G55" s="55">
        <v>12</v>
      </c>
      <c r="H55" s="57">
        <f>(G55-F55)/F55</f>
        <v>0.7142857142857143</v>
      </c>
      <c r="I55" s="55">
        <v>7</v>
      </c>
      <c r="J55" s="55">
        <v>10</v>
      </c>
      <c r="K55" s="56">
        <f t="shared" si="15"/>
        <v>0.42857142857142855</v>
      </c>
      <c r="L55" s="35"/>
      <c r="M55" s="49">
        <v>11</v>
      </c>
      <c r="N55" s="55">
        <v>7</v>
      </c>
      <c r="O55" s="55">
        <v>7</v>
      </c>
      <c r="P55" s="36">
        <f t="shared" si="16"/>
        <v>1.7272727272727273</v>
      </c>
      <c r="Q55" s="36">
        <f t="shared" si="17"/>
        <v>1.7142857142857142</v>
      </c>
      <c r="R55" s="37">
        <f t="shared" si="18"/>
        <v>1.4285714285714286</v>
      </c>
    </row>
    <row r="56" spans="1:18" ht="15.75" thickBot="1" x14ac:dyDescent="0.3">
      <c r="A56" s="73" t="s">
        <v>24</v>
      </c>
      <c r="B56" s="31" t="s">
        <v>13</v>
      </c>
      <c r="C56" s="54">
        <v>10</v>
      </c>
      <c r="D56" s="48">
        <v>8</v>
      </c>
      <c r="E56" s="53">
        <f t="shared" si="13"/>
        <v>-0.2</v>
      </c>
      <c r="F56" s="54">
        <v>9</v>
      </c>
      <c r="G56" s="54">
        <v>8</v>
      </c>
      <c r="H56" s="33">
        <f>(G56-F56)/F56</f>
        <v>-0.1111111111111111</v>
      </c>
      <c r="I56" s="54">
        <v>3</v>
      </c>
      <c r="J56" s="54">
        <v>3</v>
      </c>
      <c r="K56" s="53">
        <f t="shared" si="15"/>
        <v>0</v>
      </c>
      <c r="L56" s="41"/>
      <c r="M56" s="48">
        <v>10</v>
      </c>
      <c r="N56" s="54">
        <v>9</v>
      </c>
      <c r="O56" s="54">
        <v>3</v>
      </c>
      <c r="P56" s="39">
        <f t="shared" si="16"/>
        <v>0.8</v>
      </c>
      <c r="Q56" s="39">
        <f t="shared" si="17"/>
        <v>0.88888888888888884</v>
      </c>
      <c r="R56" s="40">
        <f t="shared" si="18"/>
        <v>1</v>
      </c>
    </row>
    <row r="57" spans="1:18" ht="15.75" thickBot="1" x14ac:dyDescent="0.3">
      <c r="A57" s="73"/>
      <c r="B57" s="34" t="s">
        <v>14</v>
      </c>
      <c r="C57" s="55">
        <v>36</v>
      </c>
      <c r="D57" s="49">
        <v>29</v>
      </c>
      <c r="E57" s="56">
        <f t="shared" si="13"/>
        <v>-0.19444444444444445</v>
      </c>
      <c r="F57" s="55">
        <v>32</v>
      </c>
      <c r="G57" s="55">
        <v>28</v>
      </c>
      <c r="H57" s="57">
        <f>(G57-F57)/F57</f>
        <v>-0.125</v>
      </c>
      <c r="I57" s="55">
        <v>21</v>
      </c>
      <c r="J57" s="55">
        <v>17</v>
      </c>
      <c r="K57" s="57">
        <f t="shared" si="15"/>
        <v>-0.19047619047619047</v>
      </c>
      <c r="L57" s="42"/>
      <c r="M57" s="49">
        <v>37</v>
      </c>
      <c r="N57" s="55">
        <v>33</v>
      </c>
      <c r="O57" s="55">
        <v>22</v>
      </c>
      <c r="P57" s="36">
        <f t="shared" si="16"/>
        <v>0.78378378378378377</v>
      </c>
      <c r="Q57" s="36">
        <f t="shared" si="17"/>
        <v>0.84848484848484851</v>
      </c>
      <c r="R57" s="37">
        <f t="shared" si="18"/>
        <v>0.77272727272727271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1</v>
      </c>
      <c r="K58" s="3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3</v>
      </c>
      <c r="D59" s="49">
        <v>5</v>
      </c>
      <c r="E59" s="56">
        <f t="shared" si="13"/>
        <v>0.66666666666666663</v>
      </c>
      <c r="F59" s="55">
        <v>3</v>
      </c>
      <c r="G59" s="55">
        <v>4</v>
      </c>
      <c r="H59" s="57">
        <f t="shared" ref="H59:H65" si="19">(G59-F59)/F59</f>
        <v>0.33333333333333331</v>
      </c>
      <c r="I59" s="55">
        <v>1</v>
      </c>
      <c r="J59" s="55">
        <v>2</v>
      </c>
      <c r="K59" s="33">
        <f t="shared" si="15"/>
        <v>1</v>
      </c>
      <c r="L59" s="42"/>
      <c r="M59" s="49">
        <v>3</v>
      </c>
      <c r="N59" s="55">
        <v>3</v>
      </c>
      <c r="O59" s="55">
        <v>1</v>
      </c>
      <c r="P59" s="36">
        <f t="shared" si="16"/>
        <v>1.6666666666666667</v>
      </c>
      <c r="Q59" s="36">
        <f t="shared" ref="Q59:Q65" si="20">G59/N59</f>
        <v>1.3333333333333333</v>
      </c>
      <c r="R59" s="37">
        <f t="shared" si="18"/>
        <v>2</v>
      </c>
    </row>
    <row r="60" spans="1:18" ht="15.75" thickBot="1" x14ac:dyDescent="0.3">
      <c r="A60" s="73" t="s">
        <v>26</v>
      </c>
      <c r="B60" s="31" t="s">
        <v>13</v>
      </c>
      <c r="C60" s="54">
        <v>28</v>
      </c>
      <c r="D60" s="48">
        <v>33</v>
      </c>
      <c r="E60" s="53">
        <f t="shared" si="13"/>
        <v>0.17857142857142858</v>
      </c>
      <c r="F60" s="54">
        <v>28</v>
      </c>
      <c r="G60" s="54">
        <v>30</v>
      </c>
      <c r="H60" s="33">
        <f t="shared" si="19"/>
        <v>7.1428571428571425E-2</v>
      </c>
      <c r="I60" s="54">
        <v>15</v>
      </c>
      <c r="J60" s="54">
        <v>19</v>
      </c>
      <c r="K60" s="53">
        <f t="shared" si="15"/>
        <v>0.26666666666666666</v>
      </c>
      <c r="L60" s="41"/>
      <c r="M60" s="48">
        <v>28</v>
      </c>
      <c r="N60" s="54">
        <v>27</v>
      </c>
      <c r="O60" s="54">
        <v>14</v>
      </c>
      <c r="P60" s="39">
        <f t="shared" si="16"/>
        <v>1.1785714285714286</v>
      </c>
      <c r="Q60" s="39">
        <f t="shared" si="20"/>
        <v>1.1111111111111112</v>
      </c>
      <c r="R60" s="40">
        <f t="shared" si="18"/>
        <v>1.3571428571428572</v>
      </c>
    </row>
    <row r="61" spans="1:18" ht="15.75" thickBot="1" x14ac:dyDescent="0.3">
      <c r="A61" s="73"/>
      <c r="B61" s="34" t="s">
        <v>14</v>
      </c>
      <c r="C61" s="55">
        <v>91</v>
      </c>
      <c r="D61" s="49">
        <v>89</v>
      </c>
      <c r="E61" s="56">
        <f t="shared" si="13"/>
        <v>-2.197802197802198E-2</v>
      </c>
      <c r="F61" s="55">
        <v>86</v>
      </c>
      <c r="G61" s="55">
        <v>82</v>
      </c>
      <c r="H61" s="57">
        <f t="shared" si="19"/>
        <v>-4.6511627906976744E-2</v>
      </c>
      <c r="I61" s="55">
        <v>47</v>
      </c>
      <c r="J61" s="55">
        <v>53</v>
      </c>
      <c r="K61" s="43">
        <f t="shared" si="15"/>
        <v>0.1276595744680851</v>
      </c>
      <c r="L61" s="42"/>
      <c r="M61" s="49">
        <v>92</v>
      </c>
      <c r="N61" s="55">
        <v>83</v>
      </c>
      <c r="O61" s="55">
        <v>45</v>
      </c>
      <c r="P61" s="36">
        <f t="shared" si="16"/>
        <v>0.96739130434782605</v>
      </c>
      <c r="Q61" s="36">
        <f t="shared" si="20"/>
        <v>0.98795180722891562</v>
      </c>
      <c r="R61" s="37">
        <f t="shared" si="18"/>
        <v>1.1777777777777778</v>
      </c>
    </row>
    <row r="62" spans="1:18" ht="15.75" thickBot="1" x14ac:dyDescent="0.3">
      <c r="A62" s="73" t="s">
        <v>27</v>
      </c>
      <c r="B62" s="31" t="s">
        <v>13</v>
      </c>
      <c r="C62" s="54">
        <v>30</v>
      </c>
      <c r="D62" s="48">
        <v>50</v>
      </c>
      <c r="E62" s="53">
        <f t="shared" si="13"/>
        <v>0.66666666666666663</v>
      </c>
      <c r="F62" s="54">
        <v>27</v>
      </c>
      <c r="G62" s="54">
        <v>44</v>
      </c>
      <c r="H62" s="33">
        <f t="shared" si="19"/>
        <v>0.62962962962962965</v>
      </c>
      <c r="I62" s="54">
        <v>12</v>
      </c>
      <c r="J62" s="54">
        <v>16</v>
      </c>
      <c r="K62" s="53">
        <f t="shared" si="15"/>
        <v>0.33333333333333331</v>
      </c>
      <c r="L62" s="41"/>
      <c r="M62" s="48">
        <v>30</v>
      </c>
      <c r="N62" s="54">
        <v>27</v>
      </c>
      <c r="O62" s="54">
        <v>12</v>
      </c>
      <c r="P62" s="39">
        <f t="shared" si="16"/>
        <v>1.6666666666666667</v>
      </c>
      <c r="Q62" s="39">
        <f t="shared" si="20"/>
        <v>1.6296296296296295</v>
      </c>
      <c r="R62" s="40">
        <f t="shared" si="18"/>
        <v>1.3333333333333333</v>
      </c>
    </row>
    <row r="63" spans="1:18" ht="15.75" thickBot="1" x14ac:dyDescent="0.3">
      <c r="A63" s="73"/>
      <c r="B63" s="34" t="s">
        <v>14</v>
      </c>
      <c r="C63" s="55">
        <v>46</v>
      </c>
      <c r="D63" s="49">
        <v>104</v>
      </c>
      <c r="E63" s="56">
        <f t="shared" si="13"/>
        <v>1.2608695652173914</v>
      </c>
      <c r="F63" s="55">
        <v>41</v>
      </c>
      <c r="G63" s="55">
        <v>96</v>
      </c>
      <c r="H63" s="57">
        <f t="shared" si="19"/>
        <v>1.3414634146341464</v>
      </c>
      <c r="I63" s="55">
        <v>18</v>
      </c>
      <c r="J63" s="55">
        <v>34</v>
      </c>
      <c r="K63" s="57">
        <f t="shared" si="15"/>
        <v>0.88888888888888884</v>
      </c>
      <c r="L63" s="42"/>
      <c r="M63" s="49">
        <v>46</v>
      </c>
      <c r="N63" s="55">
        <v>41</v>
      </c>
      <c r="O63" s="55">
        <v>17</v>
      </c>
      <c r="P63" s="36">
        <f t="shared" si="16"/>
        <v>2.2608695652173911</v>
      </c>
      <c r="Q63" s="36">
        <f t="shared" si="20"/>
        <v>2.3414634146341462</v>
      </c>
      <c r="R63" s="37">
        <f t="shared" si="18"/>
        <v>2</v>
      </c>
    </row>
    <row r="64" spans="1:18" ht="15.75" thickBot="1" x14ac:dyDescent="0.3">
      <c r="A64" s="73" t="s">
        <v>28</v>
      </c>
      <c r="B64" s="31" t="s">
        <v>13</v>
      </c>
      <c r="C64" s="54">
        <v>2</v>
      </c>
      <c r="D64" s="48">
        <v>5</v>
      </c>
      <c r="E64" s="53">
        <f t="shared" si="13"/>
        <v>1.5</v>
      </c>
      <c r="F64" s="54">
        <v>2</v>
      </c>
      <c r="G64" s="54">
        <v>5</v>
      </c>
      <c r="H64" s="33">
        <f t="shared" si="19"/>
        <v>1.5</v>
      </c>
      <c r="I64" s="54">
        <v>2</v>
      </c>
      <c r="J64" s="54">
        <v>3</v>
      </c>
      <c r="K64" s="53">
        <f t="shared" si="15"/>
        <v>0.5</v>
      </c>
      <c r="L64" s="41"/>
      <c r="M64" s="48">
        <v>2</v>
      </c>
      <c r="N64" s="54">
        <v>2</v>
      </c>
      <c r="O64" s="54">
        <v>2</v>
      </c>
      <c r="P64" s="39">
        <f t="shared" si="16"/>
        <v>2.5</v>
      </c>
      <c r="Q64" s="39">
        <f t="shared" si="20"/>
        <v>2.5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5</v>
      </c>
      <c r="D65" s="49">
        <v>8</v>
      </c>
      <c r="E65" s="56">
        <f t="shared" si="13"/>
        <v>0.6</v>
      </c>
      <c r="F65" s="55">
        <v>5</v>
      </c>
      <c r="G65" s="55">
        <v>8</v>
      </c>
      <c r="H65" s="57">
        <f t="shared" si="19"/>
        <v>0.6</v>
      </c>
      <c r="I65" s="55">
        <v>5</v>
      </c>
      <c r="J65" s="55">
        <v>5</v>
      </c>
      <c r="K65" s="57">
        <f t="shared" si="15"/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0"/>
        <v>1.3333333333333333</v>
      </c>
      <c r="R65" s="37">
        <f t="shared" si="18"/>
        <v>1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6" t="s">
        <v>2</v>
      </c>
      <c r="B6" s="97"/>
      <c r="C6" s="7" t="s">
        <v>37</v>
      </c>
      <c r="D6" s="8" t="s">
        <v>36</v>
      </c>
      <c r="E6" s="7" t="s">
        <v>32</v>
      </c>
      <c r="F6" s="7" t="s">
        <v>39</v>
      </c>
      <c r="G6" s="7" t="s">
        <v>38</v>
      </c>
      <c r="H6" s="7" t="s">
        <v>32</v>
      </c>
      <c r="I6" s="7" t="s">
        <v>40</v>
      </c>
      <c r="J6" s="7" t="s">
        <v>41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46">
        <v>2423</v>
      </c>
      <c r="D7" s="46">
        <v>2323</v>
      </c>
      <c r="E7" s="12">
        <f t="shared" ref="E7:E15" si="0">(D7-C7)/C7</f>
        <v>-4.1271151465125874E-2</v>
      </c>
      <c r="F7" s="46">
        <v>1932</v>
      </c>
      <c r="G7" s="46">
        <v>1835</v>
      </c>
      <c r="H7" s="13">
        <f t="shared" ref="H7:H15" si="1">(G7-F7)/F7</f>
        <v>-5.020703933747412E-2</v>
      </c>
      <c r="I7" s="46">
        <v>520</v>
      </c>
      <c r="J7" s="46">
        <v>430</v>
      </c>
      <c r="K7" s="13">
        <f t="shared" ref="K7:K15" si="2">(J7-I7)/I7</f>
        <v>-0.17307692307692307</v>
      </c>
      <c r="L7" s="14"/>
      <c r="M7" s="46">
        <v>3731</v>
      </c>
      <c r="N7" s="46">
        <v>2969</v>
      </c>
      <c r="O7" s="46">
        <v>1904</v>
      </c>
      <c r="P7" s="15">
        <f t="shared" ref="P7:P15" si="3">D7/M7</f>
        <v>0.62262128115786652</v>
      </c>
      <c r="Q7" s="15">
        <f t="shared" ref="Q7:Q15" si="4">G7/N7</f>
        <v>0.61805321657123613</v>
      </c>
      <c r="R7" s="16">
        <f t="shared" ref="R7:R15" si="5">J7/O7</f>
        <v>0.22584033613445378</v>
      </c>
    </row>
    <row r="8" spans="1:18" x14ac:dyDescent="0.25">
      <c r="A8" s="81" t="s">
        <v>4</v>
      </c>
      <c r="B8" s="82"/>
      <c r="C8" s="51">
        <v>455</v>
      </c>
      <c r="D8" s="51">
        <v>384</v>
      </c>
      <c r="E8" s="12">
        <f t="shared" si="0"/>
        <v>-0.15604395604395604</v>
      </c>
      <c r="F8" s="51">
        <v>371</v>
      </c>
      <c r="G8" s="51">
        <v>301</v>
      </c>
      <c r="H8" s="13">
        <f t="shared" si="1"/>
        <v>-0.18867924528301888</v>
      </c>
      <c r="I8" s="51">
        <v>117</v>
      </c>
      <c r="J8" s="51">
        <v>93</v>
      </c>
      <c r="K8" s="13">
        <f t="shared" si="2"/>
        <v>-0.20512820512820512</v>
      </c>
      <c r="L8" s="14"/>
      <c r="M8" s="51">
        <v>479</v>
      </c>
      <c r="N8" s="51">
        <v>323</v>
      </c>
      <c r="O8" s="51">
        <v>212</v>
      </c>
      <c r="P8" s="15">
        <f>D8/M8</f>
        <v>0.80167014613778709</v>
      </c>
      <c r="Q8" s="15">
        <f t="shared" si="4"/>
        <v>0.93188854489164086</v>
      </c>
      <c r="R8" s="16">
        <f t="shared" si="5"/>
        <v>0.43867924528301888</v>
      </c>
    </row>
    <row r="9" spans="1:18" x14ac:dyDescent="0.25">
      <c r="A9" s="81" t="s">
        <v>34</v>
      </c>
      <c r="B9" s="82"/>
      <c r="C9" s="51">
        <v>355</v>
      </c>
      <c r="D9" s="51">
        <v>309</v>
      </c>
      <c r="E9" s="12">
        <f t="shared" si="0"/>
        <v>-0.12957746478873239</v>
      </c>
      <c r="F9" s="51">
        <v>282</v>
      </c>
      <c r="G9" s="51">
        <v>246</v>
      </c>
      <c r="H9" s="13">
        <f t="shared" si="1"/>
        <v>-0.1276595744680851</v>
      </c>
      <c r="I9" s="51">
        <v>100</v>
      </c>
      <c r="J9" s="51">
        <v>80</v>
      </c>
      <c r="K9" s="13">
        <f t="shared" si="2"/>
        <v>-0.2</v>
      </c>
      <c r="L9" s="14"/>
      <c r="M9" s="51">
        <v>367</v>
      </c>
      <c r="N9" s="51">
        <v>237</v>
      </c>
      <c r="O9" s="51">
        <v>180</v>
      </c>
      <c r="P9" s="15">
        <f t="shared" si="3"/>
        <v>0.84196185286103542</v>
      </c>
      <c r="Q9" s="15">
        <f t="shared" si="4"/>
        <v>1.0379746835443038</v>
      </c>
      <c r="R9" s="16">
        <f t="shared" si="5"/>
        <v>0.44444444444444442</v>
      </c>
    </row>
    <row r="10" spans="1:18" x14ac:dyDescent="0.25">
      <c r="A10" s="81" t="s">
        <v>5</v>
      </c>
      <c r="B10" s="82"/>
      <c r="C10" s="51">
        <v>1642</v>
      </c>
      <c r="D10" s="51">
        <v>1647</v>
      </c>
      <c r="E10" s="12">
        <f t="shared" si="0"/>
        <v>3.0450669914738123E-3</v>
      </c>
      <c r="F10" s="51">
        <v>1317</v>
      </c>
      <c r="G10" s="51">
        <v>1326</v>
      </c>
      <c r="H10" s="13">
        <f t="shared" si="1"/>
        <v>6.8337129840546698E-3</v>
      </c>
      <c r="I10" s="51">
        <v>328</v>
      </c>
      <c r="J10" s="51">
        <v>279</v>
      </c>
      <c r="K10" s="13">
        <f t="shared" si="2"/>
        <v>-0.14939024390243902</v>
      </c>
      <c r="L10" s="14"/>
      <c r="M10" s="51">
        <v>2093</v>
      </c>
      <c r="N10" s="51">
        <v>1591</v>
      </c>
      <c r="O10" s="51">
        <v>999</v>
      </c>
      <c r="P10" s="15">
        <f t="shared" si="3"/>
        <v>0.78690874343048256</v>
      </c>
      <c r="Q10" s="15">
        <f t="shared" si="4"/>
        <v>0.83343808925204277</v>
      </c>
      <c r="R10" s="16">
        <f t="shared" si="5"/>
        <v>0.27927927927927926</v>
      </c>
    </row>
    <row r="11" spans="1:18" x14ac:dyDescent="0.25">
      <c r="A11" s="81" t="s">
        <v>6</v>
      </c>
      <c r="B11" s="82"/>
      <c r="C11" s="46">
        <v>159</v>
      </c>
      <c r="D11" s="46">
        <v>140</v>
      </c>
      <c r="E11" s="12">
        <f t="shared" si="0"/>
        <v>-0.11949685534591195</v>
      </c>
      <c r="F11" s="46">
        <v>136</v>
      </c>
      <c r="G11" s="46">
        <v>113</v>
      </c>
      <c r="H11" s="13">
        <f t="shared" si="1"/>
        <v>-0.16911764705882354</v>
      </c>
      <c r="I11" s="46">
        <v>51</v>
      </c>
      <c r="J11" s="46">
        <v>54</v>
      </c>
      <c r="K11" s="13">
        <f t="shared" si="2"/>
        <v>5.8823529411764705E-2</v>
      </c>
      <c r="L11" s="14"/>
      <c r="M11" s="46">
        <v>538</v>
      </c>
      <c r="N11" s="46">
        <v>497</v>
      </c>
      <c r="O11" s="46">
        <v>371</v>
      </c>
      <c r="P11" s="15">
        <f t="shared" si="3"/>
        <v>0.26022304832713755</v>
      </c>
      <c r="Q11" s="15">
        <f t="shared" si="4"/>
        <v>0.22736418511066397</v>
      </c>
      <c r="R11" s="16">
        <f t="shared" si="5"/>
        <v>0.14555256064690028</v>
      </c>
    </row>
    <row r="12" spans="1:18" x14ac:dyDescent="0.25">
      <c r="A12" s="81" t="s">
        <v>7</v>
      </c>
      <c r="B12" s="82"/>
      <c r="C12" s="46">
        <v>562</v>
      </c>
      <c r="D12" s="46">
        <v>489</v>
      </c>
      <c r="E12" s="12">
        <f t="shared" si="0"/>
        <v>-0.1298932384341637</v>
      </c>
      <c r="F12" s="46">
        <v>441</v>
      </c>
      <c r="G12" s="46">
        <v>373</v>
      </c>
      <c r="H12" s="13">
        <f t="shared" si="1"/>
        <v>-0.15419501133786848</v>
      </c>
      <c r="I12" s="46">
        <v>130</v>
      </c>
      <c r="J12" s="46">
        <v>94</v>
      </c>
      <c r="K12" s="13">
        <f t="shared" si="2"/>
        <v>-0.27692307692307694</v>
      </c>
      <c r="L12" s="14"/>
      <c r="M12" s="46">
        <v>1042</v>
      </c>
      <c r="N12" s="46">
        <v>827</v>
      </c>
      <c r="O12" s="46">
        <v>483</v>
      </c>
      <c r="P12" s="15">
        <f t="shared" si="3"/>
        <v>0.46928982725527829</v>
      </c>
      <c r="Q12" s="15">
        <f t="shared" si="4"/>
        <v>0.45102781136638453</v>
      </c>
      <c r="R12" s="16">
        <f t="shared" si="5"/>
        <v>0.19461697722567287</v>
      </c>
    </row>
    <row r="13" spans="1:18" x14ac:dyDescent="0.25">
      <c r="A13" s="81" t="s">
        <v>8</v>
      </c>
      <c r="B13" s="82"/>
      <c r="C13" s="52">
        <v>60</v>
      </c>
      <c r="D13" s="52">
        <v>47</v>
      </c>
      <c r="E13" s="12">
        <f t="shared" si="0"/>
        <v>-0.21666666666666667</v>
      </c>
      <c r="F13" s="52">
        <v>38</v>
      </c>
      <c r="G13" s="52">
        <v>23</v>
      </c>
      <c r="H13" s="13">
        <f t="shared" si="1"/>
        <v>-0.39473684210526316</v>
      </c>
      <c r="I13" s="52">
        <v>11</v>
      </c>
      <c r="J13" s="52">
        <v>3</v>
      </c>
      <c r="K13" s="13">
        <f t="shared" si="2"/>
        <v>-0.72727272727272729</v>
      </c>
      <c r="L13" s="14"/>
      <c r="M13" s="52">
        <v>58</v>
      </c>
      <c r="N13" s="52">
        <v>54</v>
      </c>
      <c r="O13" s="52">
        <v>51</v>
      </c>
      <c r="P13" s="15">
        <f t="shared" si="3"/>
        <v>0.81034482758620685</v>
      </c>
      <c r="Q13" s="15">
        <f t="shared" si="4"/>
        <v>0.42592592592592593</v>
      </c>
      <c r="R13" s="16">
        <f t="shared" si="5"/>
        <v>5.8823529411764705E-2</v>
      </c>
    </row>
    <row r="14" spans="1:18" x14ac:dyDescent="0.25">
      <c r="A14" s="83" t="s">
        <v>9</v>
      </c>
      <c r="B14" s="84"/>
      <c r="C14" s="51">
        <v>800</v>
      </c>
      <c r="D14" s="51">
        <v>799</v>
      </c>
      <c r="E14" s="12">
        <f t="shared" si="0"/>
        <v>-1.25E-3</v>
      </c>
      <c r="F14" s="51">
        <v>260</v>
      </c>
      <c r="G14" s="51">
        <v>254</v>
      </c>
      <c r="H14" s="13">
        <f t="shared" si="1"/>
        <v>-2.3076923076923078E-2</v>
      </c>
      <c r="I14" s="51">
        <v>49</v>
      </c>
      <c r="J14" s="51">
        <v>57</v>
      </c>
      <c r="K14" s="13">
        <f t="shared" si="2"/>
        <v>0.16326530612244897</v>
      </c>
      <c r="L14" s="14"/>
      <c r="M14" s="51">
        <v>866</v>
      </c>
      <c r="N14" s="51">
        <v>327</v>
      </c>
      <c r="O14" s="51">
        <v>254</v>
      </c>
      <c r="P14" s="15">
        <f t="shared" si="3"/>
        <v>0.92263279445727486</v>
      </c>
      <c r="Q14" s="15">
        <f t="shared" si="4"/>
        <v>0.77675840978593269</v>
      </c>
      <c r="R14" s="16">
        <f t="shared" si="5"/>
        <v>0.22440944881889763</v>
      </c>
    </row>
    <row r="15" spans="1:18" x14ac:dyDescent="0.25">
      <c r="A15" s="85" t="s">
        <v>10</v>
      </c>
      <c r="B15" s="86"/>
      <c r="C15" s="59">
        <f>C7+C14</f>
        <v>3223</v>
      </c>
      <c r="D15" s="60">
        <f>D7+D14</f>
        <v>3122</v>
      </c>
      <c r="E15" s="17">
        <f t="shared" si="0"/>
        <v>-3.1337263419174685E-2</v>
      </c>
      <c r="F15" s="59">
        <f>F7+F14</f>
        <v>2192</v>
      </c>
      <c r="G15" s="59">
        <f>G7+G14</f>
        <v>2089</v>
      </c>
      <c r="H15" s="18">
        <f t="shared" si="1"/>
        <v>-4.6989051094890509E-2</v>
      </c>
      <c r="I15" s="59">
        <f>I7+I14</f>
        <v>569</v>
      </c>
      <c r="J15" s="59">
        <f>J7+J14</f>
        <v>487</v>
      </c>
      <c r="K15" s="17">
        <f t="shared" si="2"/>
        <v>-0.14411247803163443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0.67913856863171629</v>
      </c>
      <c r="Q15" s="21">
        <f t="shared" si="4"/>
        <v>0.63379854368932043</v>
      </c>
      <c r="R15" s="22">
        <f t="shared" si="5"/>
        <v>0.22567191844300277</v>
      </c>
    </row>
    <row r="16" spans="1:18" ht="15" customHeight="1" x14ac:dyDescent="0.25">
      <c r="A16" s="76" t="s">
        <v>11</v>
      </c>
      <c r="B16" s="77"/>
      <c r="C16" s="23"/>
      <c r="D16" s="24"/>
      <c r="E16" s="25"/>
      <c r="F16" s="23"/>
      <c r="G16" s="23"/>
      <c r="H16" s="26"/>
      <c r="I16" s="23"/>
      <c r="J16" s="23"/>
      <c r="K16" s="25"/>
      <c r="L16" s="27"/>
      <c r="M16" s="28"/>
      <c r="N16" s="28"/>
      <c r="O16" s="28"/>
      <c r="P16" s="29"/>
      <c r="Q16" s="29"/>
      <c r="R16" s="30"/>
    </row>
    <row r="17" spans="1:18" x14ac:dyDescent="0.25">
      <c r="A17" s="78" t="s">
        <v>12</v>
      </c>
      <c r="B17" s="31" t="s">
        <v>13</v>
      </c>
      <c r="C17" s="51">
        <v>349</v>
      </c>
      <c r="D17" s="47">
        <v>347</v>
      </c>
      <c r="E17" s="12">
        <f t="shared" ref="E17:E55" si="6">(D17-C17)/C17</f>
        <v>-5.7306590257879654E-3</v>
      </c>
      <c r="F17" s="51">
        <v>284</v>
      </c>
      <c r="G17" s="51">
        <v>272</v>
      </c>
      <c r="H17" s="13">
        <f t="shared" ref="H17:H43" si="7">(G17-F17)/F17</f>
        <v>-4.2253521126760563E-2</v>
      </c>
      <c r="I17" s="51">
        <v>97</v>
      </c>
      <c r="J17" s="51">
        <v>69</v>
      </c>
      <c r="K17" s="13">
        <f t="shared" ref="K17:K53" si="8">(J17-I17)/I17</f>
        <v>-0.28865979381443296</v>
      </c>
      <c r="L17" s="32"/>
      <c r="M17" s="47">
        <v>386</v>
      </c>
      <c r="N17" s="51">
        <v>290</v>
      </c>
      <c r="O17" s="51">
        <v>188</v>
      </c>
      <c r="P17" s="15">
        <f t="shared" ref="P17:P55" si="9">D17/M17</f>
        <v>0.89896373056994816</v>
      </c>
      <c r="Q17" s="15">
        <f t="shared" ref="Q17:Q47" si="10">G17/N17</f>
        <v>0.93793103448275861</v>
      </c>
      <c r="R17" s="16">
        <f t="shared" ref="R17:R49" si="11">J17/O17</f>
        <v>0.36702127659574468</v>
      </c>
    </row>
    <row r="18" spans="1:18" x14ac:dyDescent="0.25">
      <c r="A18" s="79"/>
      <c r="B18" s="31" t="s">
        <v>14</v>
      </c>
      <c r="C18" s="54">
        <v>468</v>
      </c>
      <c r="D18" s="48">
        <v>482</v>
      </c>
      <c r="E18" s="53">
        <f t="shared" si="6"/>
        <v>2.9914529914529916E-2</v>
      </c>
      <c r="F18" s="54">
        <v>367</v>
      </c>
      <c r="G18" s="54">
        <v>373</v>
      </c>
      <c r="H18" s="33">
        <f t="shared" si="7"/>
        <v>1.6348773841961851E-2</v>
      </c>
      <c r="I18" s="54">
        <v>122</v>
      </c>
      <c r="J18" s="54">
        <v>87</v>
      </c>
      <c r="K18" s="13">
        <f t="shared" si="8"/>
        <v>-0.28688524590163933</v>
      </c>
      <c r="L18" s="32"/>
      <c r="M18" s="48">
        <v>556</v>
      </c>
      <c r="N18" s="54">
        <v>418</v>
      </c>
      <c r="O18" s="54">
        <v>259</v>
      </c>
      <c r="P18" s="15">
        <f t="shared" si="9"/>
        <v>0.86690647482014394</v>
      </c>
      <c r="Q18" s="15">
        <f t="shared" si="10"/>
        <v>0.89234449760765555</v>
      </c>
      <c r="R18" s="16">
        <f t="shared" si="11"/>
        <v>0.3359073359073359</v>
      </c>
    </row>
    <row r="19" spans="1:18" s="38" customFormat="1" ht="15.75" thickBot="1" x14ac:dyDescent="0.3">
      <c r="A19" s="80"/>
      <c r="B19" s="34" t="s">
        <v>15</v>
      </c>
      <c r="C19" s="55">
        <v>156</v>
      </c>
      <c r="D19" s="49">
        <v>158</v>
      </c>
      <c r="E19" s="56">
        <f t="shared" si="6"/>
        <v>1.282051282051282E-2</v>
      </c>
      <c r="F19" s="55">
        <v>62</v>
      </c>
      <c r="G19" s="55">
        <v>41</v>
      </c>
      <c r="H19" s="57">
        <f t="shared" si="7"/>
        <v>-0.33870967741935482</v>
      </c>
      <c r="I19" s="55">
        <v>5</v>
      </c>
      <c r="J19" s="55">
        <v>5</v>
      </c>
      <c r="K19" s="57">
        <f t="shared" si="8"/>
        <v>0</v>
      </c>
      <c r="L19" s="35"/>
      <c r="M19" s="49">
        <v>166</v>
      </c>
      <c r="N19" s="55">
        <v>63</v>
      </c>
      <c r="O19" s="55">
        <v>44</v>
      </c>
      <c r="P19" s="36">
        <f t="shared" si="9"/>
        <v>0.95180722891566261</v>
      </c>
      <c r="Q19" s="36">
        <f t="shared" si="10"/>
        <v>0.65079365079365081</v>
      </c>
      <c r="R19" s="37">
        <f t="shared" si="11"/>
        <v>0.11363636363636363</v>
      </c>
    </row>
    <row r="20" spans="1:18" ht="15.75" thickBot="1" x14ac:dyDescent="0.3">
      <c r="A20" s="75" t="s">
        <v>16</v>
      </c>
      <c r="B20" s="31" t="s">
        <v>13</v>
      </c>
      <c r="C20" s="54">
        <v>256</v>
      </c>
      <c r="D20" s="48">
        <v>262</v>
      </c>
      <c r="E20" s="53">
        <f t="shared" si="6"/>
        <v>2.34375E-2</v>
      </c>
      <c r="F20" s="54">
        <v>200</v>
      </c>
      <c r="G20" s="54">
        <v>207</v>
      </c>
      <c r="H20" s="33">
        <f t="shared" si="7"/>
        <v>3.5000000000000003E-2</v>
      </c>
      <c r="I20" s="54">
        <v>45</v>
      </c>
      <c r="J20" s="54">
        <v>32</v>
      </c>
      <c r="K20" s="33">
        <f t="shared" si="8"/>
        <v>-0.28888888888888886</v>
      </c>
      <c r="L20" s="32"/>
      <c r="M20" s="48">
        <v>293</v>
      </c>
      <c r="N20" s="54">
        <v>214</v>
      </c>
      <c r="O20" s="54">
        <v>139</v>
      </c>
      <c r="P20" s="39">
        <f t="shared" si="9"/>
        <v>0.89419795221843001</v>
      </c>
      <c r="Q20" s="39">
        <f t="shared" si="10"/>
        <v>0.96728971962616828</v>
      </c>
      <c r="R20" s="40">
        <f t="shared" si="11"/>
        <v>0.23021582733812951</v>
      </c>
    </row>
    <row r="21" spans="1:18" ht="15.75" thickBot="1" x14ac:dyDescent="0.3">
      <c r="A21" s="75"/>
      <c r="B21" s="31" t="s">
        <v>14</v>
      </c>
      <c r="C21" s="47">
        <v>381</v>
      </c>
      <c r="D21" s="47">
        <v>364</v>
      </c>
      <c r="E21" s="12">
        <f t="shared" si="6"/>
        <v>-4.4619422572178477E-2</v>
      </c>
      <c r="F21" s="51">
        <v>296</v>
      </c>
      <c r="G21" s="51">
        <v>285</v>
      </c>
      <c r="H21" s="13">
        <f t="shared" si="7"/>
        <v>-3.7162162162162164E-2</v>
      </c>
      <c r="I21" s="51">
        <v>79</v>
      </c>
      <c r="J21" s="51">
        <v>63</v>
      </c>
      <c r="K21" s="13">
        <f t="shared" si="8"/>
        <v>-0.20253164556962025</v>
      </c>
      <c r="L21" s="32"/>
      <c r="M21" s="47">
        <v>520</v>
      </c>
      <c r="N21" s="51">
        <v>393</v>
      </c>
      <c r="O21" s="51">
        <v>262</v>
      </c>
      <c r="P21" s="15">
        <f t="shared" si="9"/>
        <v>0.7</v>
      </c>
      <c r="Q21" s="15">
        <f t="shared" si="10"/>
        <v>0.72519083969465647</v>
      </c>
      <c r="R21" s="16">
        <f t="shared" si="11"/>
        <v>0.24045801526717558</v>
      </c>
    </row>
    <row r="22" spans="1:18" ht="15.75" thickBot="1" x14ac:dyDescent="0.3">
      <c r="A22" s="73"/>
      <c r="B22" s="34" t="s">
        <v>15</v>
      </c>
      <c r="C22" s="55">
        <v>184</v>
      </c>
      <c r="D22" s="49">
        <v>160</v>
      </c>
      <c r="E22" s="56">
        <f t="shared" si="6"/>
        <v>-0.13043478260869565</v>
      </c>
      <c r="F22" s="55">
        <v>55</v>
      </c>
      <c r="G22" s="55">
        <v>71</v>
      </c>
      <c r="H22" s="57">
        <f t="shared" si="7"/>
        <v>0.29090909090909089</v>
      </c>
      <c r="I22" s="55">
        <v>6</v>
      </c>
      <c r="J22" s="55">
        <v>17</v>
      </c>
      <c r="K22" s="57">
        <f t="shared" si="8"/>
        <v>1.8333333333333333</v>
      </c>
      <c r="L22" s="35"/>
      <c r="M22" s="49">
        <v>189</v>
      </c>
      <c r="N22" s="55">
        <v>66</v>
      </c>
      <c r="O22" s="55">
        <v>46</v>
      </c>
      <c r="P22" s="36">
        <f t="shared" si="9"/>
        <v>0.84656084656084651</v>
      </c>
      <c r="Q22" s="36">
        <f t="shared" si="10"/>
        <v>1.0757575757575757</v>
      </c>
      <c r="R22" s="37">
        <f t="shared" si="11"/>
        <v>0.36956521739130432</v>
      </c>
    </row>
    <row r="23" spans="1:18" ht="15.75" thickBot="1" x14ac:dyDescent="0.3">
      <c r="A23" s="75" t="s">
        <v>17</v>
      </c>
      <c r="B23" s="31" t="s">
        <v>13</v>
      </c>
      <c r="C23" s="54">
        <v>317</v>
      </c>
      <c r="D23" s="48">
        <v>321</v>
      </c>
      <c r="E23" s="53">
        <f t="shared" si="6"/>
        <v>1.2618296529968454E-2</v>
      </c>
      <c r="F23" s="54">
        <v>245</v>
      </c>
      <c r="G23" s="54">
        <v>247</v>
      </c>
      <c r="H23" s="33">
        <f t="shared" si="7"/>
        <v>8.1632653061224497E-3</v>
      </c>
      <c r="I23" s="54">
        <v>42</v>
      </c>
      <c r="J23" s="54">
        <v>42</v>
      </c>
      <c r="K23" s="33">
        <f t="shared" si="8"/>
        <v>0</v>
      </c>
      <c r="L23" s="32"/>
      <c r="M23" s="48">
        <v>331</v>
      </c>
      <c r="N23" s="54">
        <v>223</v>
      </c>
      <c r="O23" s="54">
        <v>126</v>
      </c>
      <c r="P23" s="39">
        <f t="shared" si="9"/>
        <v>0.96978851963746227</v>
      </c>
      <c r="Q23" s="39">
        <f t="shared" si="10"/>
        <v>1.1076233183856503</v>
      </c>
      <c r="R23" s="40">
        <f t="shared" si="11"/>
        <v>0.33333333333333331</v>
      </c>
    </row>
    <row r="24" spans="1:18" ht="15.75" thickBot="1" x14ac:dyDescent="0.3">
      <c r="A24" s="75"/>
      <c r="B24" s="31" t="s">
        <v>14</v>
      </c>
      <c r="C24" s="47">
        <v>415</v>
      </c>
      <c r="D24" s="47">
        <v>419</v>
      </c>
      <c r="E24" s="12">
        <f t="shared" si="6"/>
        <v>9.6385542168674707E-3</v>
      </c>
      <c r="F24" s="51">
        <v>317</v>
      </c>
      <c r="G24" s="51">
        <v>320</v>
      </c>
      <c r="H24" s="13">
        <f t="shared" si="7"/>
        <v>9.4637223974763408E-3</v>
      </c>
      <c r="I24" s="51">
        <v>60</v>
      </c>
      <c r="J24" s="51">
        <v>70</v>
      </c>
      <c r="K24" s="13">
        <f t="shared" si="8"/>
        <v>0.16666666666666666</v>
      </c>
      <c r="L24" s="32"/>
      <c r="M24" s="47">
        <v>487</v>
      </c>
      <c r="N24" s="51">
        <v>349</v>
      </c>
      <c r="O24" s="51">
        <v>209</v>
      </c>
      <c r="P24" s="15">
        <f t="shared" si="9"/>
        <v>0.86036960985626287</v>
      </c>
      <c r="Q24" s="15">
        <f t="shared" si="10"/>
        <v>0.91690544412607455</v>
      </c>
      <c r="R24" s="16">
        <f t="shared" si="11"/>
        <v>0.3349282296650718</v>
      </c>
    </row>
    <row r="25" spans="1:18" ht="15.75" thickBot="1" x14ac:dyDescent="0.3">
      <c r="A25" s="73"/>
      <c r="B25" s="34" t="s">
        <v>15</v>
      </c>
      <c r="C25" s="55">
        <v>218</v>
      </c>
      <c r="D25" s="49">
        <v>215</v>
      </c>
      <c r="E25" s="56">
        <f t="shared" si="6"/>
        <v>-1.3761467889908258E-2</v>
      </c>
      <c r="F25" s="55">
        <v>48</v>
      </c>
      <c r="G25" s="55">
        <v>47</v>
      </c>
      <c r="H25" s="57">
        <f t="shared" si="7"/>
        <v>-2.0833333333333332E-2</v>
      </c>
      <c r="I25" s="55">
        <v>5</v>
      </c>
      <c r="J25" s="55">
        <v>5</v>
      </c>
      <c r="K25" s="57">
        <f t="shared" si="8"/>
        <v>0</v>
      </c>
      <c r="L25" s="35"/>
      <c r="M25" s="49">
        <v>224</v>
      </c>
      <c r="N25" s="55">
        <v>51</v>
      </c>
      <c r="O25" s="55">
        <v>43</v>
      </c>
      <c r="P25" s="36">
        <f t="shared" si="9"/>
        <v>0.9598214285714286</v>
      </c>
      <c r="Q25" s="36">
        <f t="shared" si="10"/>
        <v>0.92156862745098034</v>
      </c>
      <c r="R25" s="37">
        <f t="shared" si="11"/>
        <v>0.11627906976744186</v>
      </c>
    </row>
    <row r="26" spans="1:18" ht="15.75" thickBot="1" x14ac:dyDescent="0.3">
      <c r="A26" s="75" t="s">
        <v>18</v>
      </c>
      <c r="B26" s="31" t="s">
        <v>13</v>
      </c>
      <c r="C26" s="48">
        <v>163</v>
      </c>
      <c r="D26" s="48">
        <v>183</v>
      </c>
      <c r="E26" s="53">
        <f t="shared" si="6"/>
        <v>0.12269938650306748</v>
      </c>
      <c r="F26" s="54">
        <v>125</v>
      </c>
      <c r="G26" s="54">
        <v>139</v>
      </c>
      <c r="H26" s="33">
        <f t="shared" si="7"/>
        <v>0.112</v>
      </c>
      <c r="I26" s="54">
        <v>31</v>
      </c>
      <c r="J26" s="54">
        <v>27</v>
      </c>
      <c r="K26" s="33">
        <f t="shared" si="8"/>
        <v>-0.12903225806451613</v>
      </c>
      <c r="L26" s="32"/>
      <c r="M26" s="48">
        <v>200</v>
      </c>
      <c r="N26" s="54">
        <v>149</v>
      </c>
      <c r="O26" s="54">
        <v>104</v>
      </c>
      <c r="P26" s="39">
        <f t="shared" si="9"/>
        <v>0.91500000000000004</v>
      </c>
      <c r="Q26" s="39">
        <f t="shared" si="10"/>
        <v>0.93288590604026844</v>
      </c>
      <c r="R26" s="40">
        <f t="shared" si="11"/>
        <v>0.25961538461538464</v>
      </c>
    </row>
    <row r="27" spans="1:18" ht="15.75" thickBot="1" x14ac:dyDescent="0.3">
      <c r="A27" s="75"/>
      <c r="B27" s="31" t="s">
        <v>14</v>
      </c>
      <c r="C27" s="47">
        <v>228</v>
      </c>
      <c r="D27" s="47">
        <v>215</v>
      </c>
      <c r="E27" s="12">
        <f t="shared" si="6"/>
        <v>-5.701754385964912E-2</v>
      </c>
      <c r="F27" s="51">
        <v>175</v>
      </c>
      <c r="G27" s="51">
        <v>164</v>
      </c>
      <c r="H27" s="13">
        <f t="shared" si="7"/>
        <v>-6.2857142857142861E-2</v>
      </c>
      <c r="I27" s="51">
        <v>43</v>
      </c>
      <c r="J27" s="51">
        <v>31</v>
      </c>
      <c r="K27" s="13">
        <f t="shared" si="8"/>
        <v>-0.27906976744186046</v>
      </c>
      <c r="L27" s="32"/>
      <c r="M27" s="47">
        <v>298</v>
      </c>
      <c r="N27" s="51">
        <v>231</v>
      </c>
      <c r="O27" s="51">
        <v>168</v>
      </c>
      <c r="P27" s="15">
        <f t="shared" si="9"/>
        <v>0.72147651006711411</v>
      </c>
      <c r="Q27" s="15">
        <f t="shared" si="10"/>
        <v>0.70995670995671001</v>
      </c>
      <c r="R27" s="16">
        <f t="shared" si="11"/>
        <v>0.18452380952380953</v>
      </c>
    </row>
    <row r="28" spans="1:18" ht="15.75" thickBot="1" x14ac:dyDescent="0.3">
      <c r="A28" s="73"/>
      <c r="B28" s="34" t="s">
        <v>15</v>
      </c>
      <c r="C28" s="55">
        <v>27</v>
      </c>
      <c r="D28" s="49">
        <v>25</v>
      </c>
      <c r="E28" s="56">
        <f t="shared" si="6"/>
        <v>-7.407407407407407E-2</v>
      </c>
      <c r="F28" s="55">
        <v>5</v>
      </c>
      <c r="G28" s="55">
        <v>6</v>
      </c>
      <c r="H28" s="57">
        <f t="shared" si="7"/>
        <v>0.2</v>
      </c>
      <c r="I28" s="55">
        <v>0</v>
      </c>
      <c r="J28" s="55">
        <v>0</v>
      </c>
      <c r="K28" s="57">
        <v>0</v>
      </c>
      <c r="L28" s="35"/>
      <c r="M28" s="49">
        <v>28</v>
      </c>
      <c r="N28" s="55">
        <v>6</v>
      </c>
      <c r="O28" s="55">
        <v>6</v>
      </c>
      <c r="P28" s="36">
        <f t="shared" si="9"/>
        <v>0.8928571428571429</v>
      </c>
      <c r="Q28" s="36">
        <f t="shared" si="10"/>
        <v>1</v>
      </c>
      <c r="R28" s="37">
        <f t="shared" si="11"/>
        <v>0</v>
      </c>
    </row>
    <row r="29" spans="1:18" ht="15.75" thickBot="1" x14ac:dyDescent="0.3">
      <c r="A29" s="75" t="s">
        <v>19</v>
      </c>
      <c r="B29" s="31" t="s">
        <v>13</v>
      </c>
      <c r="C29" s="48">
        <v>57</v>
      </c>
      <c r="D29" s="48">
        <v>56</v>
      </c>
      <c r="E29" s="53">
        <f t="shared" si="6"/>
        <v>-1.7543859649122806E-2</v>
      </c>
      <c r="F29" s="54">
        <v>47</v>
      </c>
      <c r="G29" s="54">
        <v>47</v>
      </c>
      <c r="H29" s="33">
        <f t="shared" si="7"/>
        <v>0</v>
      </c>
      <c r="I29" s="54">
        <v>16</v>
      </c>
      <c r="J29" s="54">
        <v>10</v>
      </c>
      <c r="K29" s="33">
        <f t="shared" si="8"/>
        <v>-0.375</v>
      </c>
      <c r="L29" s="32"/>
      <c r="M29" s="48">
        <v>60</v>
      </c>
      <c r="N29" s="54">
        <v>44</v>
      </c>
      <c r="O29" s="54">
        <v>26</v>
      </c>
      <c r="P29" s="39">
        <f t="shared" si="9"/>
        <v>0.93333333333333335</v>
      </c>
      <c r="Q29" s="39">
        <f t="shared" si="10"/>
        <v>1.0681818181818181</v>
      </c>
      <c r="R29" s="40">
        <f t="shared" si="11"/>
        <v>0.38461538461538464</v>
      </c>
    </row>
    <row r="30" spans="1:18" ht="15.75" thickBot="1" x14ac:dyDescent="0.3">
      <c r="A30" s="75"/>
      <c r="B30" s="31" t="s">
        <v>14</v>
      </c>
      <c r="C30" s="51">
        <v>80</v>
      </c>
      <c r="D30" s="47">
        <v>84</v>
      </c>
      <c r="E30" s="12">
        <f t="shared" si="6"/>
        <v>0.05</v>
      </c>
      <c r="F30" s="51">
        <v>64</v>
      </c>
      <c r="G30" s="51">
        <v>66</v>
      </c>
      <c r="H30" s="13">
        <f t="shared" si="7"/>
        <v>3.125E-2</v>
      </c>
      <c r="I30" s="51">
        <v>25</v>
      </c>
      <c r="J30" s="51">
        <v>17</v>
      </c>
      <c r="K30" s="13">
        <f t="shared" si="8"/>
        <v>-0.32</v>
      </c>
      <c r="L30" s="32"/>
      <c r="M30" s="47">
        <v>104</v>
      </c>
      <c r="N30" s="51">
        <v>81</v>
      </c>
      <c r="O30" s="51">
        <v>56</v>
      </c>
      <c r="P30" s="15">
        <f t="shared" si="9"/>
        <v>0.80769230769230771</v>
      </c>
      <c r="Q30" s="15">
        <f t="shared" si="10"/>
        <v>0.81481481481481477</v>
      </c>
      <c r="R30" s="16">
        <f t="shared" si="11"/>
        <v>0.30357142857142855</v>
      </c>
    </row>
    <row r="31" spans="1:18" ht="15.75" thickBot="1" x14ac:dyDescent="0.3">
      <c r="A31" s="73"/>
      <c r="B31" s="34" t="s">
        <v>15</v>
      </c>
      <c r="C31" s="55">
        <v>86</v>
      </c>
      <c r="D31" s="49">
        <v>81</v>
      </c>
      <c r="E31" s="56">
        <f t="shared" si="6"/>
        <v>-5.8139534883720929E-2</v>
      </c>
      <c r="F31" s="55">
        <v>54</v>
      </c>
      <c r="G31" s="55">
        <v>45</v>
      </c>
      <c r="H31" s="57">
        <f t="shared" si="7"/>
        <v>-0.16666666666666666</v>
      </c>
      <c r="I31" s="55">
        <v>24</v>
      </c>
      <c r="J31" s="55">
        <v>18</v>
      </c>
      <c r="K31" s="57">
        <f t="shared" si="8"/>
        <v>-0.25</v>
      </c>
      <c r="L31" s="35"/>
      <c r="M31" s="49">
        <v>109</v>
      </c>
      <c r="N31" s="55">
        <v>76</v>
      </c>
      <c r="O31" s="55">
        <v>56</v>
      </c>
      <c r="P31" s="36">
        <f t="shared" si="9"/>
        <v>0.74311926605504586</v>
      </c>
      <c r="Q31" s="36">
        <f t="shared" si="10"/>
        <v>0.59210526315789469</v>
      </c>
      <c r="R31" s="37">
        <f t="shared" si="11"/>
        <v>0.32142857142857145</v>
      </c>
    </row>
    <row r="32" spans="1:18" ht="15.75" thickBot="1" x14ac:dyDescent="0.3">
      <c r="A32" s="75" t="s">
        <v>20</v>
      </c>
      <c r="B32" s="31" t="s">
        <v>13</v>
      </c>
      <c r="C32" s="48">
        <v>18</v>
      </c>
      <c r="D32" s="48">
        <v>18</v>
      </c>
      <c r="E32" s="53">
        <f t="shared" si="6"/>
        <v>0</v>
      </c>
      <c r="F32" s="54">
        <v>15</v>
      </c>
      <c r="G32" s="54">
        <v>15</v>
      </c>
      <c r="H32" s="33">
        <f t="shared" si="7"/>
        <v>0</v>
      </c>
      <c r="I32" s="54">
        <v>2</v>
      </c>
      <c r="J32" s="54">
        <v>3</v>
      </c>
      <c r="K32" s="33">
        <f t="shared" si="8"/>
        <v>0.5</v>
      </c>
      <c r="L32" s="32"/>
      <c r="M32" s="48">
        <v>20</v>
      </c>
      <c r="N32" s="54">
        <v>9</v>
      </c>
      <c r="O32" s="54">
        <v>8</v>
      </c>
      <c r="P32" s="39">
        <f t="shared" si="9"/>
        <v>0.9</v>
      </c>
      <c r="Q32" s="39">
        <f t="shared" si="10"/>
        <v>1.6666666666666667</v>
      </c>
      <c r="R32" s="40">
        <f t="shared" si="11"/>
        <v>0.375</v>
      </c>
    </row>
    <row r="33" spans="1:18" ht="15.75" thickBot="1" x14ac:dyDescent="0.3">
      <c r="A33" s="75"/>
      <c r="B33" s="31" t="s">
        <v>14</v>
      </c>
      <c r="C33" s="47">
        <v>22</v>
      </c>
      <c r="D33" s="47">
        <v>25</v>
      </c>
      <c r="E33" s="12">
        <f t="shared" si="6"/>
        <v>0.13636363636363635</v>
      </c>
      <c r="F33" s="51">
        <v>19</v>
      </c>
      <c r="G33" s="51">
        <v>19</v>
      </c>
      <c r="H33" s="13">
        <f t="shared" si="7"/>
        <v>0</v>
      </c>
      <c r="I33" s="51">
        <v>4</v>
      </c>
      <c r="J33" s="51">
        <v>3</v>
      </c>
      <c r="K33" s="13">
        <f t="shared" si="8"/>
        <v>-0.25</v>
      </c>
      <c r="L33" s="32"/>
      <c r="M33" s="47">
        <v>26</v>
      </c>
      <c r="N33" s="51">
        <v>13</v>
      </c>
      <c r="O33" s="51">
        <v>11</v>
      </c>
      <c r="P33" s="15">
        <f t="shared" si="9"/>
        <v>0.96153846153846156</v>
      </c>
      <c r="Q33" s="15">
        <f t="shared" si="10"/>
        <v>1.4615384615384615</v>
      </c>
      <c r="R33" s="16">
        <f t="shared" si="11"/>
        <v>0.27272727272727271</v>
      </c>
    </row>
    <row r="34" spans="1:18" ht="15.75" thickBot="1" x14ac:dyDescent="0.3">
      <c r="A34" s="73"/>
      <c r="B34" s="34" t="s">
        <v>15</v>
      </c>
      <c r="C34" s="55">
        <v>52</v>
      </c>
      <c r="D34" s="49">
        <v>65</v>
      </c>
      <c r="E34" s="56">
        <f t="shared" si="6"/>
        <v>0.25</v>
      </c>
      <c r="F34" s="55">
        <v>8</v>
      </c>
      <c r="G34" s="55">
        <v>7</v>
      </c>
      <c r="H34" s="57">
        <f t="shared" si="7"/>
        <v>-0.125</v>
      </c>
      <c r="I34" s="55">
        <v>1</v>
      </c>
      <c r="J34" s="55">
        <v>0</v>
      </c>
      <c r="K34" s="57">
        <f t="shared" si="8"/>
        <v>-1</v>
      </c>
      <c r="L34" s="35"/>
      <c r="M34" s="49">
        <v>58</v>
      </c>
      <c r="N34" s="55">
        <v>15</v>
      </c>
      <c r="O34" s="55">
        <v>15</v>
      </c>
      <c r="P34" s="36">
        <f t="shared" si="9"/>
        <v>1.1206896551724137</v>
      </c>
      <c r="Q34" s="36">
        <f t="shared" si="10"/>
        <v>0.46666666666666667</v>
      </c>
      <c r="R34" s="37">
        <f>J34/O34</f>
        <v>0</v>
      </c>
    </row>
    <row r="35" spans="1:18" ht="15.75" thickBot="1" x14ac:dyDescent="0.3">
      <c r="A35" s="75" t="s">
        <v>21</v>
      </c>
      <c r="B35" s="31" t="s">
        <v>13</v>
      </c>
      <c r="C35" s="48">
        <v>109</v>
      </c>
      <c r="D35" s="48">
        <v>98</v>
      </c>
      <c r="E35" s="53">
        <f t="shared" si="6"/>
        <v>-0.10091743119266056</v>
      </c>
      <c r="F35" s="54">
        <v>77</v>
      </c>
      <c r="G35" s="54">
        <v>78</v>
      </c>
      <c r="H35" s="33">
        <f t="shared" si="7"/>
        <v>1.2987012987012988E-2</v>
      </c>
      <c r="I35" s="54">
        <v>23</v>
      </c>
      <c r="J35" s="54">
        <v>21</v>
      </c>
      <c r="K35" s="33">
        <f t="shared" si="8"/>
        <v>-8.6956521739130432E-2</v>
      </c>
      <c r="L35" s="32"/>
      <c r="M35" s="48">
        <v>133</v>
      </c>
      <c r="N35" s="54">
        <v>90</v>
      </c>
      <c r="O35" s="54">
        <v>70</v>
      </c>
      <c r="P35" s="39">
        <f t="shared" si="9"/>
        <v>0.73684210526315785</v>
      </c>
      <c r="Q35" s="39">
        <f t="shared" si="10"/>
        <v>0.8666666666666667</v>
      </c>
      <c r="R35" s="40">
        <f t="shared" si="11"/>
        <v>0.3</v>
      </c>
    </row>
    <row r="36" spans="1:18" ht="15.75" thickBot="1" x14ac:dyDescent="0.3">
      <c r="A36" s="75"/>
      <c r="B36" s="31" t="s">
        <v>14</v>
      </c>
      <c r="C36" s="47">
        <v>165</v>
      </c>
      <c r="D36" s="47">
        <v>142</v>
      </c>
      <c r="E36" s="12">
        <f t="shared" si="6"/>
        <v>-0.1393939393939394</v>
      </c>
      <c r="F36" s="51">
        <v>115</v>
      </c>
      <c r="G36" s="51">
        <v>110</v>
      </c>
      <c r="H36" s="13">
        <f t="shared" si="7"/>
        <v>-4.3478260869565216E-2</v>
      </c>
      <c r="I36" s="51">
        <v>38</v>
      </c>
      <c r="J36" s="51">
        <v>30</v>
      </c>
      <c r="K36" s="13">
        <f t="shared" si="8"/>
        <v>-0.21052631578947367</v>
      </c>
      <c r="L36" s="32"/>
      <c r="M36" s="47">
        <v>255</v>
      </c>
      <c r="N36" s="51">
        <v>177</v>
      </c>
      <c r="O36" s="51">
        <v>133</v>
      </c>
      <c r="P36" s="15">
        <f t="shared" si="9"/>
        <v>0.55686274509803924</v>
      </c>
      <c r="Q36" s="15">
        <f t="shared" si="10"/>
        <v>0.62146892655367236</v>
      </c>
      <c r="R36" s="16">
        <f t="shared" si="11"/>
        <v>0.22556390977443608</v>
      </c>
    </row>
    <row r="37" spans="1:18" ht="15.75" thickBot="1" x14ac:dyDescent="0.3">
      <c r="A37" s="73"/>
      <c r="B37" s="34" t="s">
        <v>15</v>
      </c>
      <c r="C37" s="55">
        <v>43</v>
      </c>
      <c r="D37" s="49">
        <v>47</v>
      </c>
      <c r="E37" s="56">
        <f t="shared" si="6"/>
        <v>9.3023255813953487E-2</v>
      </c>
      <c r="F37" s="55">
        <v>15</v>
      </c>
      <c r="G37" s="55">
        <v>19</v>
      </c>
      <c r="H37" s="57">
        <f t="shared" si="7"/>
        <v>0.26666666666666666</v>
      </c>
      <c r="I37" s="55">
        <v>5</v>
      </c>
      <c r="J37" s="55">
        <v>10</v>
      </c>
      <c r="K37" s="57">
        <f t="shared" si="8"/>
        <v>1</v>
      </c>
      <c r="L37" s="35"/>
      <c r="M37" s="49">
        <v>51</v>
      </c>
      <c r="N37" s="55">
        <v>28</v>
      </c>
      <c r="O37" s="55">
        <v>25</v>
      </c>
      <c r="P37" s="36">
        <f t="shared" si="9"/>
        <v>0.92156862745098034</v>
      </c>
      <c r="Q37" s="36">
        <f t="shared" si="10"/>
        <v>0.6785714285714286</v>
      </c>
      <c r="R37" s="37">
        <f t="shared" si="11"/>
        <v>0.4</v>
      </c>
    </row>
    <row r="38" spans="1:18" ht="15.75" thickBot="1" x14ac:dyDescent="0.3">
      <c r="A38" s="75" t="s">
        <v>48</v>
      </c>
      <c r="B38" s="31" t="s">
        <v>13</v>
      </c>
      <c r="C38" s="48">
        <v>9</v>
      </c>
      <c r="D38" s="48">
        <v>14</v>
      </c>
      <c r="E38" s="53">
        <f t="shared" si="6"/>
        <v>0.55555555555555558</v>
      </c>
      <c r="F38" s="54">
        <v>6</v>
      </c>
      <c r="G38" s="54">
        <v>10</v>
      </c>
      <c r="H38" s="33">
        <f t="shared" si="7"/>
        <v>0.66666666666666663</v>
      </c>
      <c r="I38" s="54">
        <v>0</v>
      </c>
      <c r="J38" s="54">
        <v>2</v>
      </c>
      <c r="K38" s="53">
        <v>0</v>
      </c>
      <c r="L38" s="32"/>
      <c r="M38" s="48">
        <v>11</v>
      </c>
      <c r="N38" s="54">
        <v>8</v>
      </c>
      <c r="O38" s="54">
        <v>1</v>
      </c>
      <c r="P38" s="39">
        <f t="shared" si="9"/>
        <v>1.2727272727272727</v>
      </c>
      <c r="Q38" s="39">
        <f t="shared" si="10"/>
        <v>1.25</v>
      </c>
      <c r="R38" s="40">
        <f t="shared" si="11"/>
        <v>2</v>
      </c>
    </row>
    <row r="39" spans="1:18" ht="15.75" thickBot="1" x14ac:dyDescent="0.3">
      <c r="A39" s="75"/>
      <c r="B39" s="31" t="s">
        <v>14</v>
      </c>
      <c r="C39" s="51">
        <v>16</v>
      </c>
      <c r="D39" s="47">
        <v>22</v>
      </c>
      <c r="E39" s="12">
        <f t="shared" si="6"/>
        <v>0.375</v>
      </c>
      <c r="F39" s="51">
        <v>11</v>
      </c>
      <c r="G39" s="51">
        <v>15</v>
      </c>
      <c r="H39" s="13">
        <f t="shared" si="7"/>
        <v>0.36363636363636365</v>
      </c>
      <c r="I39" s="51">
        <v>2</v>
      </c>
      <c r="J39" s="51">
        <v>3</v>
      </c>
      <c r="K39" s="13">
        <f t="shared" si="8"/>
        <v>0.5</v>
      </c>
      <c r="L39" s="32"/>
      <c r="M39" s="47">
        <v>28</v>
      </c>
      <c r="N39" s="51">
        <v>24</v>
      </c>
      <c r="O39" s="51">
        <v>12</v>
      </c>
      <c r="P39" s="15">
        <f t="shared" si="9"/>
        <v>0.7857142857142857</v>
      </c>
      <c r="Q39" s="15">
        <f t="shared" si="10"/>
        <v>0.625</v>
      </c>
      <c r="R39" s="16">
        <f t="shared" si="11"/>
        <v>0.25</v>
      </c>
    </row>
    <row r="40" spans="1:18" ht="15.75" thickBot="1" x14ac:dyDescent="0.3">
      <c r="A40" s="73"/>
      <c r="B40" s="34" t="s">
        <v>15</v>
      </c>
      <c r="C40" s="55">
        <v>26</v>
      </c>
      <c r="D40" s="49">
        <v>34</v>
      </c>
      <c r="E40" s="56">
        <f t="shared" si="6"/>
        <v>0.30769230769230771</v>
      </c>
      <c r="F40" s="55">
        <v>11</v>
      </c>
      <c r="G40" s="55">
        <v>16</v>
      </c>
      <c r="H40" s="57">
        <f t="shared" si="7"/>
        <v>0.45454545454545453</v>
      </c>
      <c r="I40" s="55">
        <v>2</v>
      </c>
      <c r="J40" s="55">
        <v>2</v>
      </c>
      <c r="K40" s="56">
        <f t="shared" si="8"/>
        <v>0</v>
      </c>
      <c r="L40" s="35"/>
      <c r="M40" s="49">
        <v>30</v>
      </c>
      <c r="N40" s="55">
        <v>15</v>
      </c>
      <c r="O40" s="55">
        <v>12</v>
      </c>
      <c r="P40" s="36">
        <f t="shared" si="9"/>
        <v>1.1333333333333333</v>
      </c>
      <c r="Q40" s="36">
        <f t="shared" si="10"/>
        <v>1.0666666666666667</v>
      </c>
      <c r="R40" s="37">
        <f t="shared" si="11"/>
        <v>0.16666666666666666</v>
      </c>
    </row>
    <row r="41" spans="1:18" ht="15.75" thickBot="1" x14ac:dyDescent="0.3">
      <c r="A41" s="73" t="s">
        <v>22</v>
      </c>
      <c r="B41" s="31" t="s">
        <v>13</v>
      </c>
      <c r="C41" s="54">
        <v>317</v>
      </c>
      <c r="D41" s="48">
        <v>299</v>
      </c>
      <c r="E41" s="53">
        <f t="shared" si="6"/>
        <v>-5.6782334384858045E-2</v>
      </c>
      <c r="F41" s="54">
        <v>278</v>
      </c>
      <c r="G41" s="54">
        <v>270</v>
      </c>
      <c r="H41" s="33">
        <f t="shared" si="7"/>
        <v>-2.8776978417266189E-2</v>
      </c>
      <c r="I41" s="54">
        <v>63</v>
      </c>
      <c r="J41" s="54">
        <v>68</v>
      </c>
      <c r="K41" s="33">
        <f t="shared" si="8"/>
        <v>7.9365079365079361E-2</v>
      </c>
      <c r="L41" s="32"/>
      <c r="M41" s="48">
        <v>581</v>
      </c>
      <c r="N41" s="54">
        <v>495</v>
      </c>
      <c r="O41" s="54">
        <v>302</v>
      </c>
      <c r="P41" s="39">
        <f t="shared" si="9"/>
        <v>0.51462994836488818</v>
      </c>
      <c r="Q41" s="39">
        <f t="shared" si="10"/>
        <v>0.54545454545454541</v>
      </c>
      <c r="R41" s="40">
        <f t="shared" si="11"/>
        <v>0.2251655629139073</v>
      </c>
    </row>
    <row r="42" spans="1:18" ht="15.75" thickBot="1" x14ac:dyDescent="0.3">
      <c r="A42" s="73"/>
      <c r="B42" s="34" t="s">
        <v>14</v>
      </c>
      <c r="C42" s="55">
        <v>572</v>
      </c>
      <c r="D42" s="49">
        <v>483</v>
      </c>
      <c r="E42" s="56">
        <f t="shared" si="6"/>
        <v>-0.1555944055944056</v>
      </c>
      <c r="F42" s="55">
        <v>503</v>
      </c>
      <c r="G42" s="55">
        <v>418</v>
      </c>
      <c r="H42" s="57">
        <f t="shared" si="7"/>
        <v>-0.16898608349900596</v>
      </c>
      <c r="I42" s="55">
        <v>133</v>
      </c>
      <c r="J42" s="55">
        <v>117</v>
      </c>
      <c r="K42" s="57">
        <f t="shared" si="8"/>
        <v>-0.12030075187969924</v>
      </c>
      <c r="L42" s="35"/>
      <c r="M42" s="49">
        <v>1254</v>
      </c>
      <c r="N42" s="55">
        <v>1103</v>
      </c>
      <c r="O42" s="55">
        <v>694</v>
      </c>
      <c r="P42" s="36">
        <f t="shared" si="9"/>
        <v>0.38516746411483255</v>
      </c>
      <c r="Q42" s="36">
        <f t="shared" si="10"/>
        <v>0.37896645512239346</v>
      </c>
      <c r="R42" s="37">
        <f t="shared" si="11"/>
        <v>0.16858789625360229</v>
      </c>
    </row>
    <row r="43" spans="1:18" ht="15.75" thickBot="1" x14ac:dyDescent="0.3">
      <c r="A43" s="75" t="s">
        <v>23</v>
      </c>
      <c r="B43" s="31" t="s">
        <v>13</v>
      </c>
      <c r="C43" s="54">
        <v>7</v>
      </c>
      <c r="D43" s="50">
        <v>7</v>
      </c>
      <c r="E43" s="53">
        <f t="shared" si="6"/>
        <v>0</v>
      </c>
      <c r="F43" s="54">
        <v>4</v>
      </c>
      <c r="G43" s="50">
        <v>4</v>
      </c>
      <c r="H43" s="33">
        <f t="shared" si="7"/>
        <v>0</v>
      </c>
      <c r="I43" s="54">
        <v>2</v>
      </c>
      <c r="J43" s="52">
        <v>2</v>
      </c>
      <c r="K43" s="33">
        <f t="shared" si="8"/>
        <v>0</v>
      </c>
      <c r="L43" s="32"/>
      <c r="M43" s="50">
        <v>8</v>
      </c>
      <c r="N43" s="50">
        <v>4</v>
      </c>
      <c r="O43" s="52">
        <v>4</v>
      </c>
      <c r="P43" s="39">
        <f t="shared" si="9"/>
        <v>0.875</v>
      </c>
      <c r="Q43" s="39">
        <f t="shared" ref="Q43" si="12">G43/N43</f>
        <v>1</v>
      </c>
      <c r="R43" s="40">
        <f t="shared" ref="R43" si="13">J43/O43</f>
        <v>0.5</v>
      </c>
    </row>
    <row r="44" spans="1:18" ht="15.75" thickBot="1" x14ac:dyDescent="0.3">
      <c r="A44" s="73"/>
      <c r="B44" s="31" t="s">
        <v>14</v>
      </c>
      <c r="C44" s="51">
        <v>8</v>
      </c>
      <c r="D44" s="47">
        <v>16</v>
      </c>
      <c r="E44" s="12">
        <f t="shared" si="6"/>
        <v>1</v>
      </c>
      <c r="F44" s="51">
        <v>5</v>
      </c>
      <c r="G44" s="51">
        <v>9</v>
      </c>
      <c r="H44" s="33">
        <f>(G44-F44)/F44</f>
        <v>0.8</v>
      </c>
      <c r="I44" s="51">
        <v>2</v>
      </c>
      <c r="J44" s="51">
        <v>2</v>
      </c>
      <c r="K44" s="53">
        <f t="shared" si="8"/>
        <v>0</v>
      </c>
      <c r="L44" s="32"/>
      <c r="M44" s="47">
        <v>19</v>
      </c>
      <c r="N44" s="51">
        <v>14</v>
      </c>
      <c r="O44" s="51">
        <v>10</v>
      </c>
      <c r="P44" s="15">
        <f t="shared" si="9"/>
        <v>0.84210526315789469</v>
      </c>
      <c r="Q44" s="15">
        <f t="shared" si="10"/>
        <v>0.6428571428571429</v>
      </c>
      <c r="R44" s="16">
        <f t="shared" si="11"/>
        <v>0.2</v>
      </c>
    </row>
    <row r="45" spans="1:18" ht="15.75" thickBot="1" x14ac:dyDescent="0.3">
      <c r="A45" s="73"/>
      <c r="B45" s="34" t="s">
        <v>15</v>
      </c>
      <c r="C45" s="55">
        <v>8</v>
      </c>
      <c r="D45" s="49">
        <v>14</v>
      </c>
      <c r="E45" s="56">
        <f t="shared" si="6"/>
        <v>0.75</v>
      </c>
      <c r="F45" s="55">
        <v>2</v>
      </c>
      <c r="G45" s="55">
        <v>2</v>
      </c>
      <c r="H45" s="57">
        <f>(G45-F45)/F45</f>
        <v>0</v>
      </c>
      <c r="I45" s="55">
        <v>1</v>
      </c>
      <c r="J45" s="55">
        <v>0</v>
      </c>
      <c r="K45" s="56">
        <f t="shared" si="8"/>
        <v>-1</v>
      </c>
      <c r="L45" s="35"/>
      <c r="M45" s="49">
        <v>11</v>
      </c>
      <c r="N45" s="55">
        <v>7</v>
      </c>
      <c r="O45" s="55">
        <v>7</v>
      </c>
      <c r="P45" s="36">
        <f t="shared" si="9"/>
        <v>1.2727272727272727</v>
      </c>
      <c r="Q45" s="36">
        <f t="shared" si="10"/>
        <v>0.2857142857142857</v>
      </c>
      <c r="R45" s="37">
        <f t="shared" si="11"/>
        <v>0</v>
      </c>
    </row>
    <row r="46" spans="1:18" ht="15.75" thickBot="1" x14ac:dyDescent="0.3">
      <c r="A46" s="73" t="s">
        <v>24</v>
      </c>
      <c r="B46" s="31" t="s">
        <v>13</v>
      </c>
      <c r="C46" s="54">
        <v>5</v>
      </c>
      <c r="D46" s="48">
        <v>4</v>
      </c>
      <c r="E46" s="53">
        <f t="shared" si="6"/>
        <v>-0.2</v>
      </c>
      <c r="F46" s="54">
        <v>4</v>
      </c>
      <c r="G46" s="54">
        <v>4</v>
      </c>
      <c r="H46" s="33">
        <f>(G46-F46)/F46</f>
        <v>0</v>
      </c>
      <c r="I46" s="54">
        <v>2</v>
      </c>
      <c r="J46" s="54">
        <v>0</v>
      </c>
      <c r="K46" s="53">
        <f t="shared" si="8"/>
        <v>-1</v>
      </c>
      <c r="L46" s="41"/>
      <c r="M46" s="48">
        <v>10</v>
      </c>
      <c r="N46" s="54">
        <v>9</v>
      </c>
      <c r="O46" s="54">
        <v>3</v>
      </c>
      <c r="P46" s="39">
        <f t="shared" si="9"/>
        <v>0.4</v>
      </c>
      <c r="Q46" s="39">
        <f t="shared" si="10"/>
        <v>0.44444444444444442</v>
      </c>
      <c r="R46" s="40">
        <f t="shared" si="11"/>
        <v>0</v>
      </c>
    </row>
    <row r="47" spans="1:18" ht="15.75" thickBot="1" x14ac:dyDescent="0.3">
      <c r="A47" s="73"/>
      <c r="B47" s="34" t="s">
        <v>14</v>
      </c>
      <c r="C47" s="55">
        <v>11</v>
      </c>
      <c r="D47" s="49">
        <v>10</v>
      </c>
      <c r="E47" s="56">
        <f t="shared" si="6"/>
        <v>-9.0909090909090912E-2</v>
      </c>
      <c r="F47" s="55">
        <v>9</v>
      </c>
      <c r="G47" s="55">
        <v>6</v>
      </c>
      <c r="H47" s="57">
        <f>(G47-F47)/F47</f>
        <v>-0.33333333333333331</v>
      </c>
      <c r="I47" s="55">
        <v>3</v>
      </c>
      <c r="J47" s="55">
        <v>1</v>
      </c>
      <c r="K47" s="57">
        <f t="shared" si="8"/>
        <v>-0.66666666666666663</v>
      </c>
      <c r="L47" s="42"/>
      <c r="M47" s="49">
        <v>37</v>
      </c>
      <c r="N47" s="55">
        <v>33</v>
      </c>
      <c r="O47" s="55">
        <v>22</v>
      </c>
      <c r="P47" s="36">
        <f t="shared" si="9"/>
        <v>0.27027027027027029</v>
      </c>
      <c r="Q47" s="36">
        <f t="shared" si="10"/>
        <v>0.18181818181818182</v>
      </c>
      <c r="R47" s="37">
        <f t="shared" si="11"/>
        <v>4.5454545454545456E-2</v>
      </c>
    </row>
    <row r="48" spans="1:18" ht="15.75" thickBot="1" x14ac:dyDescent="0.3">
      <c r="A48" s="73" t="s">
        <v>25</v>
      </c>
      <c r="B48" s="31" t="s">
        <v>13</v>
      </c>
      <c r="C48" s="54">
        <v>0</v>
      </c>
      <c r="D48" s="48">
        <v>1</v>
      </c>
      <c r="E48" s="53">
        <v>0</v>
      </c>
      <c r="F48" s="54">
        <v>0</v>
      </c>
      <c r="G48" s="54">
        <v>1</v>
      </c>
      <c r="H48" s="53">
        <v>0</v>
      </c>
      <c r="I48" s="54">
        <v>0</v>
      </c>
      <c r="J48" s="54">
        <v>0</v>
      </c>
      <c r="K48" s="53">
        <v>0</v>
      </c>
      <c r="L48" s="41"/>
      <c r="M48" s="48">
        <v>0</v>
      </c>
      <c r="N48" s="54">
        <v>0</v>
      </c>
      <c r="O48" s="54">
        <v>0</v>
      </c>
      <c r="P48" s="39">
        <v>0</v>
      </c>
      <c r="Q48" s="39">
        <v>0</v>
      </c>
      <c r="R48" s="40">
        <v>0</v>
      </c>
    </row>
    <row r="49" spans="1:18" ht="15.75" thickBot="1" x14ac:dyDescent="0.3">
      <c r="A49" s="73"/>
      <c r="B49" s="34" t="s">
        <v>14</v>
      </c>
      <c r="C49" s="55">
        <v>1</v>
      </c>
      <c r="D49" s="49">
        <v>1</v>
      </c>
      <c r="E49" s="56">
        <f t="shared" si="6"/>
        <v>0</v>
      </c>
      <c r="F49" s="55">
        <v>0</v>
      </c>
      <c r="G49" s="55">
        <v>1</v>
      </c>
      <c r="H49" s="56">
        <v>0</v>
      </c>
      <c r="I49" s="55">
        <v>0</v>
      </c>
      <c r="J49" s="55">
        <v>0</v>
      </c>
      <c r="K49" s="43">
        <v>0</v>
      </c>
      <c r="L49" s="42"/>
      <c r="M49" s="49">
        <v>3</v>
      </c>
      <c r="N49" s="55">
        <v>3</v>
      </c>
      <c r="O49" s="55">
        <v>1</v>
      </c>
      <c r="P49" s="36">
        <f t="shared" si="9"/>
        <v>0.33333333333333331</v>
      </c>
      <c r="Q49" s="36">
        <f t="shared" ref="Q49:Q55" si="14">G49/N49</f>
        <v>0.33333333333333331</v>
      </c>
      <c r="R49" s="37">
        <f t="shared" si="11"/>
        <v>0</v>
      </c>
    </row>
    <row r="50" spans="1:18" ht="15.75" thickBot="1" x14ac:dyDescent="0.3">
      <c r="A50" s="73" t="s">
        <v>26</v>
      </c>
      <c r="B50" s="31" t="s">
        <v>13</v>
      </c>
      <c r="C50" s="54">
        <v>11</v>
      </c>
      <c r="D50" s="48">
        <v>10</v>
      </c>
      <c r="E50" s="53">
        <f t="shared" si="6"/>
        <v>-9.0909090909090912E-2</v>
      </c>
      <c r="F50" s="54">
        <v>10</v>
      </c>
      <c r="G50" s="54">
        <v>10</v>
      </c>
      <c r="H50" s="33">
        <f t="shared" ref="H50:H55" si="15">(G50-F50)/F50</f>
        <v>0</v>
      </c>
      <c r="I50" s="54">
        <v>1</v>
      </c>
      <c r="J50" s="54">
        <v>2</v>
      </c>
      <c r="K50" s="53">
        <f t="shared" si="8"/>
        <v>1</v>
      </c>
      <c r="L50" s="41"/>
      <c r="M50" s="48">
        <v>28</v>
      </c>
      <c r="N50" s="54">
        <v>27</v>
      </c>
      <c r="O50" s="54">
        <v>14</v>
      </c>
      <c r="P50" s="39">
        <f t="shared" si="9"/>
        <v>0.35714285714285715</v>
      </c>
      <c r="Q50" s="39">
        <f t="shared" si="14"/>
        <v>0.37037037037037035</v>
      </c>
      <c r="R50" s="40">
        <f t="shared" ref="R50:R55" si="16">J50/O50</f>
        <v>0.14285714285714285</v>
      </c>
    </row>
    <row r="51" spans="1:18" ht="15.75" thickBot="1" x14ac:dyDescent="0.3">
      <c r="A51" s="73"/>
      <c r="B51" s="34" t="s">
        <v>14</v>
      </c>
      <c r="C51" s="55">
        <v>24</v>
      </c>
      <c r="D51" s="49">
        <v>25</v>
      </c>
      <c r="E51" s="56">
        <f t="shared" si="6"/>
        <v>4.1666666666666664E-2</v>
      </c>
      <c r="F51" s="55">
        <v>22</v>
      </c>
      <c r="G51" s="55">
        <v>20</v>
      </c>
      <c r="H51" s="57">
        <f t="shared" si="15"/>
        <v>-9.0909090909090912E-2</v>
      </c>
      <c r="I51" s="55">
        <v>4</v>
      </c>
      <c r="J51" s="55">
        <v>3</v>
      </c>
      <c r="K51" s="43">
        <f t="shared" si="8"/>
        <v>-0.25</v>
      </c>
      <c r="L51" s="42"/>
      <c r="M51" s="49">
        <v>92</v>
      </c>
      <c r="N51" s="55">
        <v>83</v>
      </c>
      <c r="O51" s="55">
        <v>45</v>
      </c>
      <c r="P51" s="36">
        <f t="shared" si="9"/>
        <v>0.27173913043478259</v>
      </c>
      <c r="Q51" s="36">
        <f t="shared" si="14"/>
        <v>0.24096385542168675</v>
      </c>
      <c r="R51" s="37">
        <f t="shared" si="16"/>
        <v>6.6666666666666666E-2</v>
      </c>
    </row>
    <row r="52" spans="1:18" ht="15.75" thickBot="1" x14ac:dyDescent="0.3">
      <c r="A52" s="73" t="s">
        <v>27</v>
      </c>
      <c r="B52" s="31" t="s">
        <v>13</v>
      </c>
      <c r="C52" s="54">
        <v>24</v>
      </c>
      <c r="D52" s="48">
        <v>24</v>
      </c>
      <c r="E52" s="53">
        <f t="shared" si="6"/>
        <v>0</v>
      </c>
      <c r="F52" s="54">
        <v>22</v>
      </c>
      <c r="G52" s="54">
        <v>19</v>
      </c>
      <c r="H52" s="33">
        <f t="shared" si="15"/>
        <v>-0.13636363636363635</v>
      </c>
      <c r="I52" s="54">
        <v>4</v>
      </c>
      <c r="J52" s="54">
        <v>0</v>
      </c>
      <c r="K52" s="53">
        <f t="shared" si="8"/>
        <v>-1</v>
      </c>
      <c r="L52" s="41"/>
      <c r="M52" s="48">
        <v>30</v>
      </c>
      <c r="N52" s="54">
        <v>27</v>
      </c>
      <c r="O52" s="54">
        <v>12</v>
      </c>
      <c r="P52" s="39">
        <f t="shared" si="9"/>
        <v>0.8</v>
      </c>
      <c r="Q52" s="39">
        <f t="shared" si="14"/>
        <v>0.70370370370370372</v>
      </c>
      <c r="R52" s="40">
        <f t="shared" si="16"/>
        <v>0</v>
      </c>
    </row>
    <row r="53" spans="1:18" ht="15.75" thickBot="1" x14ac:dyDescent="0.3">
      <c r="A53" s="73"/>
      <c r="B53" s="34" t="s">
        <v>14</v>
      </c>
      <c r="C53" s="55">
        <v>31</v>
      </c>
      <c r="D53" s="49">
        <v>32</v>
      </c>
      <c r="E53" s="56">
        <f t="shared" si="6"/>
        <v>3.2258064516129031E-2</v>
      </c>
      <c r="F53" s="55">
        <v>28</v>
      </c>
      <c r="G53" s="55">
        <v>26</v>
      </c>
      <c r="H53" s="57">
        <f t="shared" si="15"/>
        <v>-7.1428571428571425E-2</v>
      </c>
      <c r="I53" s="55">
        <v>5</v>
      </c>
      <c r="J53" s="55">
        <v>2</v>
      </c>
      <c r="K53" s="57">
        <f t="shared" si="8"/>
        <v>-0.6</v>
      </c>
      <c r="L53" s="42"/>
      <c r="M53" s="49">
        <v>46</v>
      </c>
      <c r="N53" s="55">
        <v>41</v>
      </c>
      <c r="O53" s="55">
        <v>17</v>
      </c>
      <c r="P53" s="36">
        <f t="shared" si="9"/>
        <v>0.69565217391304346</v>
      </c>
      <c r="Q53" s="36">
        <f t="shared" si="14"/>
        <v>0.63414634146341464</v>
      </c>
      <c r="R53" s="37">
        <f t="shared" si="16"/>
        <v>0.11764705882352941</v>
      </c>
    </row>
    <row r="54" spans="1:18" ht="15.75" thickBot="1" x14ac:dyDescent="0.3">
      <c r="A54" s="73" t="s">
        <v>28</v>
      </c>
      <c r="B54" s="31" t="s">
        <v>13</v>
      </c>
      <c r="C54" s="54">
        <v>0</v>
      </c>
      <c r="D54" s="48">
        <v>3</v>
      </c>
      <c r="E54" s="53">
        <v>0</v>
      </c>
      <c r="F54" s="54">
        <v>0</v>
      </c>
      <c r="G54" s="54">
        <v>3</v>
      </c>
      <c r="H54" s="33">
        <v>0</v>
      </c>
      <c r="I54" s="54">
        <v>0</v>
      </c>
      <c r="J54" s="54">
        <v>1</v>
      </c>
      <c r="K54" s="53">
        <v>0</v>
      </c>
      <c r="L54" s="41"/>
      <c r="M54" s="48">
        <v>2</v>
      </c>
      <c r="N54" s="54">
        <v>2</v>
      </c>
      <c r="O54" s="54">
        <v>2</v>
      </c>
      <c r="P54" s="39">
        <f t="shared" si="9"/>
        <v>1.5</v>
      </c>
      <c r="Q54" s="39">
        <f t="shared" ref="Q54" si="17">G54/N54</f>
        <v>1.5</v>
      </c>
      <c r="R54" s="40">
        <f t="shared" ref="R54" si="18">J54/O54</f>
        <v>0.5</v>
      </c>
    </row>
    <row r="55" spans="1:18" ht="15.75" thickBot="1" x14ac:dyDescent="0.3">
      <c r="A55" s="74"/>
      <c r="B55" s="34" t="s">
        <v>14</v>
      </c>
      <c r="C55" s="55">
        <v>1</v>
      </c>
      <c r="D55" s="49">
        <v>3</v>
      </c>
      <c r="E55" s="56">
        <f t="shared" si="6"/>
        <v>2</v>
      </c>
      <c r="F55" s="55">
        <v>1</v>
      </c>
      <c r="G55" s="55">
        <v>3</v>
      </c>
      <c r="H55" s="57">
        <f t="shared" si="15"/>
        <v>2</v>
      </c>
      <c r="I55" s="55">
        <v>0</v>
      </c>
      <c r="J55" s="55">
        <v>1</v>
      </c>
      <c r="K55" s="57">
        <v>0</v>
      </c>
      <c r="L55" s="42"/>
      <c r="M55" s="49">
        <v>6</v>
      </c>
      <c r="N55" s="55">
        <v>6</v>
      </c>
      <c r="O55" s="55">
        <v>5</v>
      </c>
      <c r="P55" s="36">
        <f t="shared" si="9"/>
        <v>0.5</v>
      </c>
      <c r="Q55" s="36">
        <f t="shared" si="14"/>
        <v>0.5</v>
      </c>
      <c r="R55" s="37">
        <f t="shared" si="16"/>
        <v>0.2</v>
      </c>
    </row>
    <row r="56" spans="1:18" x14ac:dyDescent="0.25">
      <c r="A56" s="44" t="s">
        <v>29</v>
      </c>
      <c r="B56" s="44"/>
      <c r="C56" s="4"/>
      <c r="D56" s="4"/>
      <c r="E56" s="45"/>
      <c r="F56" s="4"/>
      <c r="G56" s="4"/>
      <c r="H56" s="45"/>
      <c r="I56" s="4"/>
      <c r="J56" s="4"/>
      <c r="K56" s="45"/>
      <c r="L56" s="4"/>
      <c r="M56" s="1"/>
      <c r="N56" s="1"/>
      <c r="O56" s="1"/>
      <c r="P56" s="1"/>
      <c r="Q56" s="1"/>
      <c r="R56" s="1"/>
    </row>
    <row r="57" spans="1:18" x14ac:dyDescent="0.25">
      <c r="B57" s="5"/>
      <c r="C57" s="58"/>
      <c r="D57" s="4"/>
      <c r="E57" s="45"/>
      <c r="F57" s="4"/>
      <c r="G57" s="4"/>
      <c r="H57" s="45"/>
      <c r="I57" s="4"/>
      <c r="J57" s="4"/>
      <c r="K57" s="45"/>
      <c r="L57" s="4"/>
      <c r="M57" s="1"/>
      <c r="N57" s="1"/>
      <c r="O57" s="1"/>
      <c r="P57" s="1"/>
      <c r="Q57" s="1"/>
      <c r="R57" s="1"/>
    </row>
    <row r="58" spans="1:18" x14ac:dyDescent="0.25">
      <c r="A58" s="5" t="s">
        <v>31</v>
      </c>
    </row>
  </sheetData>
  <mergeCells count="30">
    <mergeCell ref="A13:B13"/>
    <mergeCell ref="A1:R1"/>
    <mergeCell ref="A2:R2"/>
    <mergeCell ref="A3:R3"/>
    <mergeCell ref="A4:R4"/>
    <mergeCell ref="A6:B6"/>
    <mergeCell ref="A7:B7"/>
    <mergeCell ref="A8:B8"/>
    <mergeCell ref="A9:B9"/>
    <mergeCell ref="A10:B10"/>
    <mergeCell ref="A11:B11"/>
    <mergeCell ref="A12:B12"/>
    <mergeCell ref="A41:A42"/>
    <mergeCell ref="A14:B14"/>
    <mergeCell ref="A15:B15"/>
    <mergeCell ref="A16:B16"/>
    <mergeCell ref="A17:A19"/>
    <mergeCell ref="A20:A22"/>
    <mergeCell ref="A23:A25"/>
    <mergeCell ref="A26:A28"/>
    <mergeCell ref="A29:A31"/>
    <mergeCell ref="A32:A34"/>
    <mergeCell ref="A35:A37"/>
    <mergeCell ref="A38:A40"/>
    <mergeCell ref="A54:A55"/>
    <mergeCell ref="A43:A45"/>
    <mergeCell ref="A46:A47"/>
    <mergeCell ref="A48:A49"/>
    <mergeCell ref="A50:A51"/>
    <mergeCell ref="A52:A53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  <ignoredErrors>
    <ignoredError sqref="Q9:R15" evalError="1"/>
    <ignoredError sqref="E15 H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  <col min="20" max="20" width="10.42578125" customWidth="1"/>
  </cols>
  <sheetData>
    <row r="1" spans="1:20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0" ht="15.75" x14ac:dyDescent="0.25">
      <c r="A4" s="93" t="s">
        <v>163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0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20" ht="38.25" x14ac:dyDescent="0.25">
      <c r="A6" s="94" t="s">
        <v>2</v>
      </c>
      <c r="B6" s="95"/>
      <c r="C6" s="7" t="s">
        <v>164</v>
      </c>
      <c r="D6" s="8" t="s">
        <v>165</v>
      </c>
      <c r="E6" s="7" t="s">
        <v>33</v>
      </c>
      <c r="F6" s="7" t="s">
        <v>166</v>
      </c>
      <c r="G6" s="7" t="s">
        <v>167</v>
      </c>
      <c r="H6" s="7" t="s">
        <v>33</v>
      </c>
      <c r="I6" s="7" t="s">
        <v>168</v>
      </c>
      <c r="J6" s="7" t="s">
        <v>169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20" x14ac:dyDescent="0.25">
      <c r="A7" s="89" t="s">
        <v>3</v>
      </c>
      <c r="B7" s="90"/>
      <c r="C7" s="62">
        <v>3640</v>
      </c>
      <c r="D7" s="62">
        <v>3606</v>
      </c>
      <c r="E7" s="12">
        <f t="shared" ref="E7:E15" si="0">(D7-C7)/C7</f>
        <v>-9.3406593406593404E-3</v>
      </c>
      <c r="F7" s="62">
        <v>2952</v>
      </c>
      <c r="G7" s="62">
        <v>2868</v>
      </c>
      <c r="H7" s="13">
        <f t="shared" ref="H7:H15" si="1">(G7-F7)/F7</f>
        <v>-2.8455284552845527E-2</v>
      </c>
      <c r="I7" s="62">
        <v>1898</v>
      </c>
      <c r="J7" s="62">
        <v>1868</v>
      </c>
      <c r="K7" s="13">
        <f t="shared" ref="K7:K15" si="2">(J7-I7)/I7</f>
        <v>-1.5806111696522657E-2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0.96649691771642987</v>
      </c>
      <c r="Q7" s="15">
        <f t="shared" ref="Q7:Q15" si="4">G7/N7</f>
        <v>0.96598181205793199</v>
      </c>
      <c r="R7" s="16">
        <f t="shared" ref="R7:R15" si="5">J7/O7</f>
        <v>0.98109243697478987</v>
      </c>
    </row>
    <row r="8" spans="1:20" x14ac:dyDescent="0.25">
      <c r="A8" s="81" t="s">
        <v>4</v>
      </c>
      <c r="B8" s="82"/>
      <c r="C8" s="63">
        <v>476</v>
      </c>
      <c r="D8" s="63">
        <v>412</v>
      </c>
      <c r="E8" s="12">
        <f t="shared" si="0"/>
        <v>-0.13445378151260504</v>
      </c>
      <c r="F8" s="63">
        <v>339</v>
      </c>
      <c r="G8" s="63">
        <v>281</v>
      </c>
      <c r="H8" s="13">
        <f t="shared" si="1"/>
        <v>-0.17109144542772861</v>
      </c>
      <c r="I8" s="63">
        <v>222</v>
      </c>
      <c r="J8" s="63">
        <v>198</v>
      </c>
      <c r="K8" s="13">
        <f t="shared" si="2"/>
        <v>-0.10810810810810811</v>
      </c>
      <c r="L8" s="14"/>
      <c r="M8" s="63">
        <v>479</v>
      </c>
      <c r="N8" s="63">
        <v>323</v>
      </c>
      <c r="O8" s="63">
        <v>212</v>
      </c>
      <c r="P8" s="15">
        <f>D8/M8</f>
        <v>0.86012526096033404</v>
      </c>
      <c r="Q8" s="15">
        <f t="shared" si="4"/>
        <v>0.86996904024767807</v>
      </c>
      <c r="R8" s="16">
        <f t="shared" si="5"/>
        <v>0.93396226415094341</v>
      </c>
    </row>
    <row r="9" spans="1:20" x14ac:dyDescent="0.25">
      <c r="A9" s="81" t="s">
        <v>34</v>
      </c>
      <c r="B9" s="82"/>
      <c r="C9" s="63">
        <v>365</v>
      </c>
      <c r="D9" s="63">
        <v>325</v>
      </c>
      <c r="E9" s="12">
        <f t="shared" si="0"/>
        <v>-0.1095890410958904</v>
      </c>
      <c r="F9" s="63">
        <v>251</v>
      </c>
      <c r="G9" s="63">
        <v>221</v>
      </c>
      <c r="H9" s="13">
        <f t="shared" si="1"/>
        <v>-0.11952191235059761</v>
      </c>
      <c r="I9" s="63">
        <v>189</v>
      </c>
      <c r="J9" s="63">
        <v>170</v>
      </c>
      <c r="K9" s="13">
        <f t="shared" si="2"/>
        <v>-0.10052910052910052</v>
      </c>
      <c r="L9" s="14"/>
      <c r="M9" s="63">
        <v>367</v>
      </c>
      <c r="N9" s="63">
        <v>237</v>
      </c>
      <c r="O9" s="63">
        <v>180</v>
      </c>
      <c r="P9" s="15">
        <f t="shared" si="3"/>
        <v>0.88555858310626701</v>
      </c>
      <c r="Q9" s="15">
        <f t="shared" si="4"/>
        <v>0.9324894514767933</v>
      </c>
      <c r="R9" s="16">
        <f t="shared" si="5"/>
        <v>0.94444444444444442</v>
      </c>
    </row>
    <row r="10" spans="1:20" x14ac:dyDescent="0.25">
      <c r="A10" s="81" t="s">
        <v>5</v>
      </c>
      <c r="B10" s="82"/>
      <c r="C10" s="63">
        <v>2055</v>
      </c>
      <c r="D10" s="63">
        <v>2072</v>
      </c>
      <c r="E10" s="12">
        <f t="shared" si="0"/>
        <v>8.2725060827250601E-3</v>
      </c>
      <c r="F10" s="63">
        <v>1615</v>
      </c>
      <c r="G10" s="63">
        <v>1539</v>
      </c>
      <c r="H10" s="13">
        <f t="shared" si="1"/>
        <v>-4.7058823529411764E-2</v>
      </c>
      <c r="I10" s="63">
        <v>1017</v>
      </c>
      <c r="J10" s="63">
        <v>987</v>
      </c>
      <c r="K10" s="13">
        <f t="shared" si="2"/>
        <v>-2.9498525073746312E-2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0.98996655518394649</v>
      </c>
      <c r="Q10" s="15">
        <f t="shared" si="4"/>
        <v>0.96731615336266497</v>
      </c>
      <c r="R10" s="16">
        <f t="shared" si="5"/>
        <v>0.98798798798798804</v>
      </c>
      <c r="T10" s="72"/>
    </row>
    <row r="11" spans="1:20" x14ac:dyDescent="0.25">
      <c r="A11" s="81" t="s">
        <v>6</v>
      </c>
      <c r="B11" s="82"/>
      <c r="C11" s="62">
        <v>511</v>
      </c>
      <c r="D11" s="62">
        <v>524</v>
      </c>
      <c r="E11" s="12">
        <f t="shared" si="0"/>
        <v>2.5440313111545987E-2</v>
      </c>
      <c r="F11" s="62">
        <v>452</v>
      </c>
      <c r="G11" s="62">
        <v>490</v>
      </c>
      <c r="H11" s="13">
        <f t="shared" si="1"/>
        <v>8.4070796460176997E-2</v>
      </c>
      <c r="I11" s="62">
        <v>338</v>
      </c>
      <c r="J11" s="62">
        <v>362</v>
      </c>
      <c r="K11" s="13">
        <f t="shared" si="2"/>
        <v>7.1005917159763315E-2</v>
      </c>
      <c r="L11" s="14"/>
      <c r="M11" s="62">
        <v>538</v>
      </c>
      <c r="N11" s="62">
        <v>497</v>
      </c>
      <c r="O11" s="62">
        <v>371</v>
      </c>
      <c r="P11" s="15">
        <f t="shared" si="3"/>
        <v>0.97397769516728627</v>
      </c>
      <c r="Q11" s="15">
        <f t="shared" si="4"/>
        <v>0.9859154929577465</v>
      </c>
      <c r="R11" s="16">
        <f t="shared" si="5"/>
        <v>0.97574123989218331</v>
      </c>
      <c r="T11" s="72"/>
    </row>
    <row r="12" spans="1:20" x14ac:dyDescent="0.25">
      <c r="A12" s="81" t="s">
        <v>7</v>
      </c>
      <c r="B12" s="82"/>
      <c r="C12" s="62">
        <v>1017</v>
      </c>
      <c r="D12" s="62">
        <v>933</v>
      </c>
      <c r="E12" s="12">
        <f t="shared" si="0"/>
        <v>-8.2595870206489674E-2</v>
      </c>
      <c r="F12" s="62">
        <v>831</v>
      </c>
      <c r="G12" s="62">
        <v>764</v>
      </c>
      <c r="H12" s="13">
        <f t="shared" si="1"/>
        <v>-8.0625752105896509E-2</v>
      </c>
      <c r="I12" s="62">
        <v>492</v>
      </c>
      <c r="J12" s="62">
        <v>449</v>
      </c>
      <c r="K12" s="13">
        <f t="shared" si="2"/>
        <v>-8.7398373983739841E-2</v>
      </c>
      <c r="L12" s="14"/>
      <c r="M12" s="62">
        <v>1042</v>
      </c>
      <c r="N12" s="62">
        <v>827</v>
      </c>
      <c r="O12" s="62">
        <v>483</v>
      </c>
      <c r="P12" s="15">
        <f t="shared" si="3"/>
        <v>0.89539347408829173</v>
      </c>
      <c r="Q12" s="15">
        <f t="shared" si="4"/>
        <v>0.92382103990326481</v>
      </c>
      <c r="R12" s="16">
        <f t="shared" si="5"/>
        <v>0.92960662525879922</v>
      </c>
      <c r="T12" s="72"/>
    </row>
    <row r="13" spans="1:20" x14ac:dyDescent="0.25">
      <c r="A13" s="81" t="s">
        <v>8</v>
      </c>
      <c r="B13" s="82"/>
      <c r="C13" s="64">
        <v>57</v>
      </c>
      <c r="D13" s="64">
        <v>77</v>
      </c>
      <c r="E13" s="12">
        <f t="shared" si="0"/>
        <v>0.35087719298245612</v>
      </c>
      <c r="F13" s="64">
        <v>54</v>
      </c>
      <c r="G13" s="64">
        <v>75</v>
      </c>
      <c r="H13" s="13">
        <f t="shared" si="1"/>
        <v>0.3888888888888889</v>
      </c>
      <c r="I13" s="64">
        <v>51</v>
      </c>
      <c r="J13" s="64">
        <v>70</v>
      </c>
      <c r="K13" s="13">
        <f t="shared" si="2"/>
        <v>0.37254901960784315</v>
      </c>
      <c r="L13" s="14"/>
      <c r="M13" s="64">
        <v>58</v>
      </c>
      <c r="N13" s="64">
        <v>54</v>
      </c>
      <c r="O13" s="64">
        <v>51</v>
      </c>
      <c r="P13" s="15">
        <f t="shared" si="3"/>
        <v>1.3275862068965518</v>
      </c>
      <c r="Q13" s="15">
        <f t="shared" si="4"/>
        <v>1.3888888888888888</v>
      </c>
      <c r="R13" s="16">
        <f t="shared" si="5"/>
        <v>1.3725490196078431</v>
      </c>
      <c r="T13" s="72"/>
    </row>
    <row r="14" spans="1:20" x14ac:dyDescent="0.25">
      <c r="A14" s="83" t="s">
        <v>9</v>
      </c>
      <c r="B14" s="84"/>
      <c r="C14" s="63">
        <v>864</v>
      </c>
      <c r="D14" s="63">
        <v>868</v>
      </c>
      <c r="E14" s="12">
        <f t="shared" si="0"/>
        <v>4.6296296296296294E-3</v>
      </c>
      <c r="F14" s="63">
        <v>322</v>
      </c>
      <c r="G14" s="63">
        <v>333</v>
      </c>
      <c r="H14" s="13">
        <f t="shared" si="1"/>
        <v>3.4161490683229816E-2</v>
      </c>
      <c r="I14" s="63">
        <v>241</v>
      </c>
      <c r="J14" s="63">
        <v>262</v>
      </c>
      <c r="K14" s="13">
        <f t="shared" si="2"/>
        <v>8.7136929460580909E-2</v>
      </c>
      <c r="L14" s="14"/>
      <c r="M14" s="63">
        <v>866</v>
      </c>
      <c r="N14" s="63">
        <v>327</v>
      </c>
      <c r="O14" s="63">
        <v>254</v>
      </c>
      <c r="P14" s="15">
        <f t="shared" si="3"/>
        <v>1.002309468822171</v>
      </c>
      <c r="Q14" s="15">
        <f t="shared" si="4"/>
        <v>1.0183486238532109</v>
      </c>
      <c r="R14" s="16">
        <f t="shared" si="5"/>
        <v>1.0314960629921259</v>
      </c>
    </row>
    <row r="15" spans="1:20" x14ac:dyDescent="0.25">
      <c r="A15" s="85" t="s">
        <v>10</v>
      </c>
      <c r="B15" s="86"/>
      <c r="C15" s="59">
        <f>C7+C14</f>
        <v>4504</v>
      </c>
      <c r="D15" s="60">
        <f>D7+D14</f>
        <v>4474</v>
      </c>
      <c r="E15" s="17">
        <f t="shared" si="0"/>
        <v>-6.6607460035523975E-3</v>
      </c>
      <c r="F15" s="59">
        <f>F7+F14</f>
        <v>3274</v>
      </c>
      <c r="G15" s="59">
        <f>G7+G14</f>
        <v>3201</v>
      </c>
      <c r="H15" s="18">
        <f t="shared" si="1"/>
        <v>-2.2296884544899205E-2</v>
      </c>
      <c r="I15" s="59">
        <f>I7+I14</f>
        <v>2139</v>
      </c>
      <c r="J15" s="59">
        <f>J7+J14</f>
        <v>2130</v>
      </c>
      <c r="K15" s="17">
        <f t="shared" si="2"/>
        <v>-4.2075736325385693E-3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0.9732434196214923</v>
      </c>
      <c r="Q15" s="21">
        <f t="shared" si="4"/>
        <v>0.97117718446601942</v>
      </c>
      <c r="R15" s="22">
        <f t="shared" si="5"/>
        <v>0.9870250231696015</v>
      </c>
    </row>
    <row r="16" spans="1:20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2260</v>
      </c>
      <c r="D17" s="62">
        <v>2325</v>
      </c>
      <c r="E17" s="12">
        <f t="shared" ref="E17:E25" si="6">(D17-C17)/C17</f>
        <v>2.8761061946902654E-2</v>
      </c>
      <c r="F17" s="62">
        <v>1717</v>
      </c>
      <c r="G17" s="62">
        <v>1696</v>
      </c>
      <c r="H17" s="13">
        <f t="shared" ref="H17:H25" si="7">(G17-F17)/F17</f>
        <v>-1.2230634828188701E-2</v>
      </c>
      <c r="I17" s="62">
        <v>1140</v>
      </c>
      <c r="J17" s="62">
        <v>1166</v>
      </c>
      <c r="K17" s="13">
        <f t="shared" ref="K17:K25" si="8">(J17-I17)/I17</f>
        <v>2.2807017543859651E-2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1.0224274406332454</v>
      </c>
      <c r="Q17" s="15">
        <f t="shared" ref="Q17:Q25" si="10">G17/N17</f>
        <v>1.0059311981020167</v>
      </c>
      <c r="R17" s="16">
        <f t="shared" ref="R17:R25" si="11">J17/O17</f>
        <v>1.0504504504504504</v>
      </c>
    </row>
    <row r="18" spans="1:18" x14ac:dyDescent="0.25">
      <c r="A18" s="81" t="s">
        <v>4</v>
      </c>
      <c r="B18" s="82"/>
      <c r="C18" s="63">
        <v>407</v>
      </c>
      <c r="D18" s="63">
        <v>345</v>
      </c>
      <c r="E18" s="12">
        <f t="shared" si="6"/>
        <v>-0.15233415233415235</v>
      </c>
      <c r="F18" s="63">
        <v>286</v>
      </c>
      <c r="G18" s="63">
        <v>230</v>
      </c>
      <c r="H18" s="13">
        <f t="shared" si="7"/>
        <v>-0.19580419580419581</v>
      </c>
      <c r="I18" s="63">
        <v>186</v>
      </c>
      <c r="J18" s="63">
        <v>167</v>
      </c>
      <c r="K18" s="13">
        <f t="shared" si="8"/>
        <v>-0.10215053763440861</v>
      </c>
      <c r="L18" s="14"/>
      <c r="M18" s="63">
        <v>408</v>
      </c>
      <c r="N18" s="63">
        <v>274</v>
      </c>
      <c r="O18" s="63">
        <v>175</v>
      </c>
      <c r="P18" s="15">
        <f>D18/M18</f>
        <v>0.84558823529411764</v>
      </c>
      <c r="Q18" s="15">
        <f t="shared" si="10"/>
        <v>0.83941605839416056</v>
      </c>
      <c r="R18" s="16">
        <f t="shared" si="11"/>
        <v>0.95428571428571429</v>
      </c>
    </row>
    <row r="19" spans="1:18" x14ac:dyDescent="0.25">
      <c r="A19" s="81" t="s">
        <v>34</v>
      </c>
      <c r="B19" s="82"/>
      <c r="C19" s="63">
        <v>314</v>
      </c>
      <c r="D19" s="63">
        <v>277</v>
      </c>
      <c r="E19" s="12">
        <f t="shared" si="6"/>
        <v>-0.1178343949044586</v>
      </c>
      <c r="F19" s="63">
        <v>214</v>
      </c>
      <c r="G19" s="63">
        <v>186</v>
      </c>
      <c r="H19" s="13">
        <f t="shared" si="7"/>
        <v>-0.13084112149532709</v>
      </c>
      <c r="I19" s="63">
        <v>164</v>
      </c>
      <c r="J19" s="63">
        <v>148</v>
      </c>
      <c r="K19" s="13">
        <f t="shared" si="8"/>
        <v>-9.7560975609756101E-2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0.87936507936507935</v>
      </c>
      <c r="Q19" s="15">
        <f t="shared" si="10"/>
        <v>0.91176470588235292</v>
      </c>
      <c r="R19" s="16">
        <f t="shared" si="11"/>
        <v>0.96103896103896103</v>
      </c>
    </row>
    <row r="20" spans="1:18" x14ac:dyDescent="0.25">
      <c r="A20" s="81" t="s">
        <v>5</v>
      </c>
      <c r="B20" s="82"/>
      <c r="C20" s="63">
        <v>1431</v>
      </c>
      <c r="D20" s="63">
        <v>1459</v>
      </c>
      <c r="E20" s="12">
        <f t="shared" si="6"/>
        <v>1.9566736547868623E-2</v>
      </c>
      <c r="F20" s="63">
        <v>1066</v>
      </c>
      <c r="G20" s="63">
        <v>984</v>
      </c>
      <c r="H20" s="13">
        <f t="shared" si="7"/>
        <v>-7.6923076923076927E-2</v>
      </c>
      <c r="I20" s="63">
        <v>691</v>
      </c>
      <c r="J20" s="63">
        <v>672</v>
      </c>
      <c r="K20" s="13">
        <f t="shared" si="8"/>
        <v>-2.7496382054992764E-2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1.0174337517433751</v>
      </c>
      <c r="Q20" s="15">
        <f t="shared" si="10"/>
        <v>0.95813047711781885</v>
      </c>
      <c r="R20" s="16">
        <f t="shared" si="11"/>
        <v>1.0151057401812689</v>
      </c>
    </row>
    <row r="21" spans="1:18" x14ac:dyDescent="0.25">
      <c r="A21" s="81" t="s">
        <v>6</v>
      </c>
      <c r="B21" s="82"/>
      <c r="C21" s="62">
        <v>196</v>
      </c>
      <c r="D21" s="62">
        <v>213</v>
      </c>
      <c r="E21" s="12">
        <f t="shared" si="6"/>
        <v>8.673469387755102E-2</v>
      </c>
      <c r="F21" s="62">
        <v>169</v>
      </c>
      <c r="G21" s="62">
        <v>198</v>
      </c>
      <c r="H21" s="13">
        <f t="shared" si="7"/>
        <v>0.17159763313609466</v>
      </c>
      <c r="I21" s="62">
        <v>129</v>
      </c>
      <c r="J21" s="62">
        <v>147</v>
      </c>
      <c r="K21" s="13">
        <f t="shared" si="8"/>
        <v>0.13953488372093023</v>
      </c>
      <c r="L21" s="14"/>
      <c r="M21" s="62">
        <v>204</v>
      </c>
      <c r="N21" s="62">
        <v>185</v>
      </c>
      <c r="O21" s="62">
        <v>140</v>
      </c>
      <c r="P21" s="15">
        <f t="shared" si="12"/>
        <v>1.0441176470588236</v>
      </c>
      <c r="Q21" s="15">
        <f t="shared" si="10"/>
        <v>1.0702702702702702</v>
      </c>
      <c r="R21" s="16">
        <f t="shared" si="11"/>
        <v>1.05</v>
      </c>
    </row>
    <row r="22" spans="1:18" x14ac:dyDescent="0.25">
      <c r="A22" s="81" t="s">
        <v>7</v>
      </c>
      <c r="B22" s="82"/>
      <c r="C22" s="62">
        <v>583</v>
      </c>
      <c r="D22" s="62">
        <v>582</v>
      </c>
      <c r="E22" s="12">
        <f t="shared" si="6"/>
        <v>-1.7152658662092624E-3</v>
      </c>
      <c r="F22" s="62">
        <v>434</v>
      </c>
      <c r="G22" s="62">
        <v>444</v>
      </c>
      <c r="H22" s="13">
        <f t="shared" si="7"/>
        <v>2.3041474654377881E-2</v>
      </c>
      <c r="I22" s="62">
        <v>275</v>
      </c>
      <c r="J22" s="62">
        <v>281</v>
      </c>
      <c r="K22" s="13">
        <f t="shared" si="8"/>
        <v>2.181818181818182E-2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0.99317406143344711</v>
      </c>
      <c r="Q22" s="15">
        <f t="shared" si="10"/>
        <v>1.0422535211267605</v>
      </c>
      <c r="R22" s="16">
        <f t="shared" si="11"/>
        <v>1.0684410646387832</v>
      </c>
    </row>
    <row r="23" spans="1:18" x14ac:dyDescent="0.25">
      <c r="A23" s="81" t="s">
        <v>8</v>
      </c>
      <c r="B23" s="82"/>
      <c r="C23" s="64">
        <v>50</v>
      </c>
      <c r="D23" s="64">
        <v>71</v>
      </c>
      <c r="E23" s="12">
        <f t="shared" si="6"/>
        <v>0.42</v>
      </c>
      <c r="F23" s="64">
        <v>48</v>
      </c>
      <c r="G23" s="64">
        <v>70</v>
      </c>
      <c r="H23" s="13">
        <f t="shared" si="7"/>
        <v>0.45833333333333331</v>
      </c>
      <c r="I23" s="64">
        <v>45</v>
      </c>
      <c r="J23" s="64">
        <v>66</v>
      </c>
      <c r="K23" s="13">
        <f t="shared" si="8"/>
        <v>0.46666666666666667</v>
      </c>
      <c r="L23" s="14"/>
      <c r="M23" s="64">
        <v>50</v>
      </c>
      <c r="N23" s="64">
        <v>48</v>
      </c>
      <c r="O23" s="64">
        <v>45</v>
      </c>
      <c r="P23" s="15">
        <f t="shared" si="12"/>
        <v>1.42</v>
      </c>
      <c r="Q23" s="15">
        <f t="shared" si="10"/>
        <v>1.4583333333333333</v>
      </c>
      <c r="R23" s="16">
        <f t="shared" si="11"/>
        <v>1.4666666666666666</v>
      </c>
    </row>
    <row r="24" spans="1:18" x14ac:dyDescent="0.25">
      <c r="A24" s="83" t="s">
        <v>9</v>
      </c>
      <c r="B24" s="84"/>
      <c r="C24" s="63">
        <v>853</v>
      </c>
      <c r="D24" s="63">
        <v>849</v>
      </c>
      <c r="E24" s="12">
        <f t="shared" si="6"/>
        <v>-4.6893317702227429E-3</v>
      </c>
      <c r="F24" s="63">
        <v>315</v>
      </c>
      <c r="G24" s="63">
        <v>321</v>
      </c>
      <c r="H24" s="13">
        <f t="shared" si="7"/>
        <v>1.9047619047619049E-2</v>
      </c>
      <c r="I24" s="63">
        <v>234</v>
      </c>
      <c r="J24" s="63">
        <v>253</v>
      </c>
      <c r="K24" s="13">
        <f t="shared" si="8"/>
        <v>8.11965811965812E-2</v>
      </c>
      <c r="L24" s="14"/>
      <c r="M24" s="63">
        <v>855</v>
      </c>
      <c r="N24" s="63">
        <v>320</v>
      </c>
      <c r="O24" s="63">
        <v>247</v>
      </c>
      <c r="P24" s="15">
        <f t="shared" si="12"/>
        <v>0.99298245614035086</v>
      </c>
      <c r="Q24" s="15">
        <f t="shared" si="10"/>
        <v>1.003125</v>
      </c>
      <c r="R24" s="16">
        <f t="shared" si="11"/>
        <v>1.0242914979757085</v>
      </c>
    </row>
    <row r="25" spans="1:18" x14ac:dyDescent="0.25">
      <c r="A25" s="85" t="s">
        <v>71</v>
      </c>
      <c r="B25" s="86"/>
      <c r="C25" s="59">
        <f>C17+C24</f>
        <v>3113</v>
      </c>
      <c r="D25" s="60">
        <f>D17+D24</f>
        <v>3174</v>
      </c>
      <c r="E25" s="17">
        <f t="shared" si="6"/>
        <v>1.9595245743655638E-2</v>
      </c>
      <c r="F25" s="59">
        <f>F17+F24</f>
        <v>2032</v>
      </c>
      <c r="G25" s="59">
        <f>G17+G24</f>
        <v>2017</v>
      </c>
      <c r="H25" s="18">
        <f t="shared" si="7"/>
        <v>-7.3818897637795275E-3</v>
      </c>
      <c r="I25" s="59">
        <f>I17+I24</f>
        <v>1374</v>
      </c>
      <c r="J25" s="59">
        <f>J17+J24</f>
        <v>1419</v>
      </c>
      <c r="K25" s="17">
        <f t="shared" si="8"/>
        <v>3.2751091703056769E-2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1.0143815915627996</v>
      </c>
      <c r="Q25" s="21">
        <f t="shared" si="10"/>
        <v>1.0054835493519441</v>
      </c>
      <c r="R25" s="22">
        <f t="shared" si="11"/>
        <v>1.0456890198968312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383</v>
      </c>
      <c r="D27" s="47">
        <v>386</v>
      </c>
      <c r="E27" s="12">
        <f t="shared" ref="E27:E65" si="13">(D27-C27)/C27</f>
        <v>7.832898172323759E-3</v>
      </c>
      <c r="F27" s="63">
        <v>294</v>
      </c>
      <c r="G27" s="63">
        <v>266</v>
      </c>
      <c r="H27" s="13">
        <f t="shared" ref="H27:H53" si="14">(G27-F27)/F27</f>
        <v>-9.5238095238095233E-2</v>
      </c>
      <c r="I27" s="63">
        <v>192</v>
      </c>
      <c r="J27" s="63">
        <v>183</v>
      </c>
      <c r="K27" s="13">
        <f t="shared" ref="K27:K65" si="15">(J27-I27)/I27</f>
        <v>-4.6875E-2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1</v>
      </c>
      <c r="Q27" s="15">
        <f t="shared" ref="Q27:Q57" si="17">G27/N27</f>
        <v>0.91724137931034477</v>
      </c>
      <c r="R27" s="16">
        <f t="shared" ref="R27:R65" si="18">J27/O27</f>
        <v>0.97340425531914898</v>
      </c>
    </row>
    <row r="28" spans="1:18" x14ac:dyDescent="0.25">
      <c r="A28" s="79"/>
      <c r="B28" s="31" t="s">
        <v>14</v>
      </c>
      <c r="C28" s="54">
        <v>552</v>
      </c>
      <c r="D28" s="48">
        <v>592</v>
      </c>
      <c r="E28" s="53">
        <f t="shared" si="13"/>
        <v>7.2463768115942032E-2</v>
      </c>
      <c r="F28" s="54">
        <v>419</v>
      </c>
      <c r="G28" s="54">
        <v>424</v>
      </c>
      <c r="H28" s="33">
        <f t="shared" si="14"/>
        <v>1.1933174224343675E-2</v>
      </c>
      <c r="I28" s="54">
        <v>260</v>
      </c>
      <c r="J28" s="54">
        <v>270</v>
      </c>
      <c r="K28" s="13">
        <f t="shared" si="15"/>
        <v>3.8461538461538464E-2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1.064748201438849</v>
      </c>
      <c r="Q28" s="15">
        <f t="shared" si="17"/>
        <v>1.0143540669856459</v>
      </c>
      <c r="R28" s="16">
        <f t="shared" si="18"/>
        <v>1.0424710424710424</v>
      </c>
    </row>
    <row r="29" spans="1:18" s="38" customFormat="1" ht="15.75" thickBot="1" x14ac:dyDescent="0.3">
      <c r="A29" s="80"/>
      <c r="B29" s="34" t="s">
        <v>15</v>
      </c>
      <c r="C29" s="55">
        <v>166</v>
      </c>
      <c r="D29" s="49">
        <v>164</v>
      </c>
      <c r="E29" s="56">
        <f t="shared" si="13"/>
        <v>-1.2048192771084338E-2</v>
      </c>
      <c r="F29" s="55">
        <v>63</v>
      </c>
      <c r="G29" s="55">
        <v>43</v>
      </c>
      <c r="H29" s="57">
        <f t="shared" si="14"/>
        <v>-0.31746031746031744</v>
      </c>
      <c r="I29" s="55">
        <v>44</v>
      </c>
      <c r="J29" s="55">
        <v>32</v>
      </c>
      <c r="K29" s="57">
        <f t="shared" si="15"/>
        <v>-0.27272727272727271</v>
      </c>
      <c r="L29" s="35"/>
      <c r="M29" s="49">
        <v>166</v>
      </c>
      <c r="N29" s="55">
        <v>63</v>
      </c>
      <c r="O29" s="55">
        <v>44</v>
      </c>
      <c r="P29" s="36">
        <f t="shared" si="16"/>
        <v>0.98795180722891562</v>
      </c>
      <c r="Q29" s="36">
        <f t="shared" si="17"/>
        <v>0.68253968253968256</v>
      </c>
      <c r="R29" s="37">
        <f t="shared" si="18"/>
        <v>0.72727272727272729</v>
      </c>
    </row>
    <row r="30" spans="1:18" ht="15.75" thickBot="1" x14ac:dyDescent="0.3">
      <c r="A30" s="75" t="s">
        <v>16</v>
      </c>
      <c r="B30" s="31" t="s">
        <v>13</v>
      </c>
      <c r="C30" s="54">
        <v>293</v>
      </c>
      <c r="D30" s="48">
        <v>288</v>
      </c>
      <c r="E30" s="53">
        <f t="shared" si="13"/>
        <v>-1.7064846416382253E-2</v>
      </c>
      <c r="F30" s="54">
        <v>224</v>
      </c>
      <c r="G30" s="54">
        <v>191</v>
      </c>
      <c r="H30" s="33">
        <f t="shared" si="14"/>
        <v>-0.14732142857142858</v>
      </c>
      <c r="I30" s="54">
        <v>145</v>
      </c>
      <c r="J30" s="54">
        <v>129</v>
      </c>
      <c r="K30" s="33">
        <f t="shared" si="15"/>
        <v>-0.1103448275862069</v>
      </c>
      <c r="L30" s="32"/>
      <c r="M30" s="48">
        <v>293</v>
      </c>
      <c r="N30" s="54">
        <v>214</v>
      </c>
      <c r="O30" s="54">
        <v>139</v>
      </c>
      <c r="P30" s="39">
        <f t="shared" si="16"/>
        <v>0.98293515358361772</v>
      </c>
      <c r="Q30" s="39">
        <f t="shared" si="17"/>
        <v>0.89252336448598135</v>
      </c>
      <c r="R30" s="40">
        <f t="shared" si="18"/>
        <v>0.92805755395683454</v>
      </c>
    </row>
    <row r="31" spans="1:18" ht="15.75" thickBot="1" x14ac:dyDescent="0.3">
      <c r="A31" s="75"/>
      <c r="B31" s="31" t="s">
        <v>14</v>
      </c>
      <c r="C31" s="47">
        <v>517</v>
      </c>
      <c r="D31" s="47">
        <v>480</v>
      </c>
      <c r="E31" s="12">
        <f t="shared" si="13"/>
        <v>-7.1566731141199227E-2</v>
      </c>
      <c r="F31" s="63">
        <v>402</v>
      </c>
      <c r="G31" s="63">
        <v>352</v>
      </c>
      <c r="H31" s="13">
        <f t="shared" si="14"/>
        <v>-0.12437810945273632</v>
      </c>
      <c r="I31" s="63">
        <v>272</v>
      </c>
      <c r="J31" s="63">
        <v>248</v>
      </c>
      <c r="K31" s="13">
        <f t="shared" si="15"/>
        <v>-8.8235294117647065E-2</v>
      </c>
      <c r="L31" s="32"/>
      <c r="M31" s="47">
        <v>520</v>
      </c>
      <c r="N31" s="63">
        <v>393</v>
      </c>
      <c r="O31" s="63">
        <v>262</v>
      </c>
      <c r="P31" s="15">
        <f t="shared" si="16"/>
        <v>0.92307692307692313</v>
      </c>
      <c r="Q31" s="15">
        <f t="shared" si="17"/>
        <v>0.89567430025445294</v>
      </c>
      <c r="R31" s="16">
        <f t="shared" si="18"/>
        <v>0.94656488549618323</v>
      </c>
    </row>
    <row r="32" spans="1:18" ht="15.75" thickBot="1" x14ac:dyDescent="0.3">
      <c r="A32" s="73"/>
      <c r="B32" s="34" t="s">
        <v>15</v>
      </c>
      <c r="C32" s="55">
        <v>189</v>
      </c>
      <c r="D32" s="49">
        <v>175</v>
      </c>
      <c r="E32" s="56">
        <f t="shared" si="13"/>
        <v>-7.407407407407407E-2</v>
      </c>
      <c r="F32" s="55">
        <v>65</v>
      </c>
      <c r="G32" s="55">
        <v>74</v>
      </c>
      <c r="H32" s="57">
        <f t="shared" si="14"/>
        <v>0.13846153846153847</v>
      </c>
      <c r="I32" s="55">
        <v>44</v>
      </c>
      <c r="J32" s="55">
        <v>53</v>
      </c>
      <c r="K32" s="57">
        <f t="shared" si="15"/>
        <v>0.20454545454545456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1.1212121212121211</v>
      </c>
      <c r="R32" s="37">
        <f t="shared" si="18"/>
        <v>1.1521739130434783</v>
      </c>
    </row>
    <row r="33" spans="1:18" ht="15.75" thickBot="1" x14ac:dyDescent="0.3">
      <c r="A33" s="75" t="s">
        <v>17</v>
      </c>
      <c r="B33" s="31" t="s">
        <v>13</v>
      </c>
      <c r="C33" s="54">
        <v>331</v>
      </c>
      <c r="D33" s="48">
        <v>357</v>
      </c>
      <c r="E33" s="53">
        <f t="shared" si="13"/>
        <v>7.8549848942598186E-2</v>
      </c>
      <c r="F33" s="54">
        <v>230</v>
      </c>
      <c r="G33" s="54">
        <v>228</v>
      </c>
      <c r="H33" s="33">
        <f t="shared" si="14"/>
        <v>-8.6956521739130436E-3</v>
      </c>
      <c r="I33" s="54">
        <v>129</v>
      </c>
      <c r="J33" s="54">
        <v>152</v>
      </c>
      <c r="K33" s="33">
        <f t="shared" si="15"/>
        <v>0.17829457364341086</v>
      </c>
      <c r="L33" s="32"/>
      <c r="M33" s="48">
        <v>331</v>
      </c>
      <c r="N33" s="54">
        <v>223</v>
      </c>
      <c r="O33" s="54">
        <v>126</v>
      </c>
      <c r="P33" s="39">
        <f t="shared" si="16"/>
        <v>1.0785498489425982</v>
      </c>
      <c r="Q33" s="39">
        <f t="shared" si="17"/>
        <v>1.0224215246636772</v>
      </c>
      <c r="R33" s="40">
        <f t="shared" si="18"/>
        <v>1.2063492063492063</v>
      </c>
    </row>
    <row r="34" spans="1:18" ht="15.75" thickBot="1" x14ac:dyDescent="0.3">
      <c r="A34" s="75"/>
      <c r="B34" s="31" t="s">
        <v>14</v>
      </c>
      <c r="C34" s="47">
        <v>486</v>
      </c>
      <c r="D34" s="47">
        <v>526</v>
      </c>
      <c r="E34" s="12">
        <f t="shared" si="13"/>
        <v>8.2304526748971193E-2</v>
      </c>
      <c r="F34" s="63">
        <v>359</v>
      </c>
      <c r="G34" s="63">
        <v>362</v>
      </c>
      <c r="H34" s="13">
        <f t="shared" si="14"/>
        <v>8.356545961002786E-3</v>
      </c>
      <c r="I34" s="63">
        <v>213</v>
      </c>
      <c r="J34" s="63">
        <v>245</v>
      </c>
      <c r="K34" s="13">
        <f t="shared" si="15"/>
        <v>0.15023474178403756</v>
      </c>
      <c r="L34" s="32"/>
      <c r="M34" s="47">
        <v>487</v>
      </c>
      <c r="N34" s="63">
        <v>349</v>
      </c>
      <c r="O34" s="63">
        <v>209</v>
      </c>
      <c r="P34" s="15">
        <f t="shared" si="16"/>
        <v>1.0800821355236139</v>
      </c>
      <c r="Q34" s="15">
        <f t="shared" si="17"/>
        <v>1.0372492836676217</v>
      </c>
      <c r="R34" s="16">
        <f t="shared" si="18"/>
        <v>1.1722488038277512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52</v>
      </c>
      <c r="G35" s="55">
        <v>57</v>
      </c>
      <c r="H35" s="57">
        <f t="shared" si="14"/>
        <v>9.6153846153846159E-2</v>
      </c>
      <c r="I35" s="55">
        <v>41</v>
      </c>
      <c r="J35" s="55">
        <v>49</v>
      </c>
      <c r="K35" s="57">
        <f t="shared" si="15"/>
        <v>0.1951219512195122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1.1176470588235294</v>
      </c>
      <c r="R35" s="37">
        <f t="shared" si="18"/>
        <v>1.1395348837209303</v>
      </c>
    </row>
    <row r="36" spans="1:18" ht="15.75" thickBot="1" x14ac:dyDescent="0.3">
      <c r="A36" s="75" t="s">
        <v>18</v>
      </c>
      <c r="B36" s="31" t="s">
        <v>13</v>
      </c>
      <c r="C36" s="48">
        <v>199</v>
      </c>
      <c r="D36" s="48">
        <v>207</v>
      </c>
      <c r="E36" s="53">
        <f t="shared" si="13"/>
        <v>4.0201005025125629E-2</v>
      </c>
      <c r="F36" s="54">
        <v>155</v>
      </c>
      <c r="G36" s="54">
        <v>132</v>
      </c>
      <c r="H36" s="33">
        <f t="shared" si="14"/>
        <v>-0.14838709677419354</v>
      </c>
      <c r="I36" s="54">
        <v>112</v>
      </c>
      <c r="J36" s="54">
        <v>92</v>
      </c>
      <c r="K36" s="33">
        <f t="shared" si="15"/>
        <v>-0.17857142857142858</v>
      </c>
      <c r="L36" s="32"/>
      <c r="M36" s="48">
        <v>200</v>
      </c>
      <c r="N36" s="54">
        <v>149</v>
      </c>
      <c r="O36" s="54">
        <v>104</v>
      </c>
      <c r="P36" s="39">
        <f t="shared" si="16"/>
        <v>1.0349999999999999</v>
      </c>
      <c r="Q36" s="39">
        <f t="shared" si="17"/>
        <v>0.88590604026845643</v>
      </c>
      <c r="R36" s="40">
        <f t="shared" si="18"/>
        <v>0.88461538461538458</v>
      </c>
    </row>
    <row r="37" spans="1:18" ht="15.75" thickBot="1" x14ac:dyDescent="0.3">
      <c r="A37" s="75"/>
      <c r="B37" s="31" t="s">
        <v>14</v>
      </c>
      <c r="C37" s="47">
        <v>297</v>
      </c>
      <c r="D37" s="47">
        <v>309</v>
      </c>
      <c r="E37" s="12">
        <f t="shared" si="13"/>
        <v>4.0404040404040407E-2</v>
      </c>
      <c r="F37" s="63">
        <v>236</v>
      </c>
      <c r="G37" s="63">
        <v>224</v>
      </c>
      <c r="H37" s="13">
        <f t="shared" si="14"/>
        <v>-5.0847457627118647E-2</v>
      </c>
      <c r="I37" s="63">
        <v>178</v>
      </c>
      <c r="J37" s="63">
        <v>170</v>
      </c>
      <c r="K37" s="13">
        <f t="shared" si="15"/>
        <v>-4.49438202247191E-2</v>
      </c>
      <c r="L37" s="32"/>
      <c r="M37" s="47">
        <v>298</v>
      </c>
      <c r="N37" s="63">
        <v>231</v>
      </c>
      <c r="O37" s="63">
        <v>168</v>
      </c>
      <c r="P37" s="15">
        <f t="shared" si="16"/>
        <v>1.0369127516778522</v>
      </c>
      <c r="Q37" s="15">
        <f t="shared" si="17"/>
        <v>0.96969696969696972</v>
      </c>
      <c r="R37" s="16">
        <f t="shared" si="18"/>
        <v>1.0119047619047619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5</v>
      </c>
      <c r="J38" s="55">
        <v>6</v>
      </c>
      <c r="K38" s="57">
        <f t="shared" si="15"/>
        <v>0.2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1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70</v>
      </c>
      <c r="E39" s="53">
        <f t="shared" si="13"/>
        <v>0.12903225806451613</v>
      </c>
      <c r="F39" s="54">
        <v>48</v>
      </c>
      <c r="G39" s="54">
        <v>53</v>
      </c>
      <c r="H39" s="33">
        <f t="shared" si="14"/>
        <v>0.10416666666666667</v>
      </c>
      <c r="I39" s="54">
        <v>30</v>
      </c>
      <c r="J39" s="54">
        <v>38</v>
      </c>
      <c r="K39" s="33">
        <f t="shared" si="15"/>
        <v>0.26666666666666666</v>
      </c>
      <c r="L39" s="32"/>
      <c r="M39" s="48">
        <v>60</v>
      </c>
      <c r="N39" s="54">
        <v>44</v>
      </c>
      <c r="O39" s="54">
        <v>26</v>
      </c>
      <c r="P39" s="39">
        <f t="shared" si="16"/>
        <v>1.1666666666666667</v>
      </c>
      <c r="Q39" s="39">
        <f t="shared" si="17"/>
        <v>1.2045454545454546</v>
      </c>
      <c r="R39" s="40">
        <f t="shared" si="18"/>
        <v>1.4615384615384615</v>
      </c>
    </row>
    <row r="40" spans="1:18" ht="15.75" thickBot="1" x14ac:dyDescent="0.3">
      <c r="A40" s="75"/>
      <c r="B40" s="31" t="s">
        <v>14</v>
      </c>
      <c r="C40" s="63">
        <v>105</v>
      </c>
      <c r="D40" s="47">
        <v>123</v>
      </c>
      <c r="E40" s="12">
        <f t="shared" si="13"/>
        <v>0.17142857142857143</v>
      </c>
      <c r="F40" s="63">
        <v>83</v>
      </c>
      <c r="G40" s="63">
        <v>94</v>
      </c>
      <c r="H40" s="13">
        <f t="shared" si="14"/>
        <v>0.13253012048192772</v>
      </c>
      <c r="I40" s="63">
        <v>58</v>
      </c>
      <c r="J40" s="63">
        <v>67</v>
      </c>
      <c r="K40" s="13">
        <f t="shared" si="15"/>
        <v>0.15517241379310345</v>
      </c>
      <c r="L40" s="32"/>
      <c r="M40" s="47">
        <v>104</v>
      </c>
      <c r="N40" s="63">
        <v>81</v>
      </c>
      <c r="O40" s="63">
        <v>56</v>
      </c>
      <c r="P40" s="15">
        <f t="shared" si="16"/>
        <v>1.1826923076923077</v>
      </c>
      <c r="Q40" s="15">
        <f t="shared" si="17"/>
        <v>1.1604938271604939</v>
      </c>
      <c r="R40" s="16">
        <f t="shared" si="18"/>
        <v>1.1964285714285714</v>
      </c>
    </row>
    <row r="41" spans="1:18" ht="15.75" thickBot="1" x14ac:dyDescent="0.3">
      <c r="A41" s="73"/>
      <c r="B41" s="34" t="s">
        <v>15</v>
      </c>
      <c r="C41" s="55">
        <v>107</v>
      </c>
      <c r="D41" s="49">
        <v>92</v>
      </c>
      <c r="E41" s="56">
        <f t="shared" si="13"/>
        <v>-0.14018691588785046</v>
      </c>
      <c r="F41" s="55">
        <v>74</v>
      </c>
      <c r="G41" s="55">
        <v>57</v>
      </c>
      <c r="H41" s="57">
        <f t="shared" si="14"/>
        <v>-0.22972972972972974</v>
      </c>
      <c r="I41" s="55">
        <v>53</v>
      </c>
      <c r="J41" s="55">
        <v>46</v>
      </c>
      <c r="K41" s="57">
        <f t="shared" si="15"/>
        <v>-0.13207547169811321</v>
      </c>
      <c r="L41" s="35"/>
      <c r="M41" s="49">
        <v>109</v>
      </c>
      <c r="N41" s="55">
        <v>76</v>
      </c>
      <c r="O41" s="55">
        <v>56</v>
      </c>
      <c r="P41" s="36">
        <f t="shared" si="16"/>
        <v>0.84403669724770647</v>
      </c>
      <c r="Q41" s="36">
        <f t="shared" si="17"/>
        <v>0.75</v>
      </c>
      <c r="R41" s="37">
        <f t="shared" si="18"/>
        <v>0.8214285714285714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11</v>
      </c>
      <c r="G42" s="54">
        <v>16</v>
      </c>
      <c r="H42" s="33">
        <f t="shared" si="14"/>
        <v>0.45454545454545453</v>
      </c>
      <c r="I42" s="54">
        <v>8</v>
      </c>
      <c r="J42" s="54">
        <v>11</v>
      </c>
      <c r="K42" s="33">
        <f t="shared" si="15"/>
        <v>0.375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1.375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15</v>
      </c>
      <c r="G43" s="63">
        <v>26</v>
      </c>
      <c r="H43" s="13">
        <f t="shared" si="14"/>
        <v>0.73333333333333328</v>
      </c>
      <c r="I43" s="63">
        <v>12</v>
      </c>
      <c r="J43" s="63">
        <v>17</v>
      </c>
      <c r="K43" s="13">
        <f t="shared" si="15"/>
        <v>0.41666666666666669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2</v>
      </c>
      <c r="R43" s="16">
        <f t="shared" si="18"/>
        <v>1.5454545454545454</v>
      </c>
    </row>
    <row r="44" spans="1:18" ht="15.75" thickBot="1" x14ac:dyDescent="0.3">
      <c r="A44" s="73"/>
      <c r="B44" s="34" t="s">
        <v>15</v>
      </c>
      <c r="C44" s="55">
        <v>58</v>
      </c>
      <c r="D44" s="49">
        <v>70</v>
      </c>
      <c r="E44" s="56">
        <f t="shared" si="13"/>
        <v>0.20689655172413793</v>
      </c>
      <c r="F44" s="55">
        <v>14</v>
      </c>
      <c r="G44" s="55">
        <v>21</v>
      </c>
      <c r="H44" s="57">
        <f t="shared" si="14"/>
        <v>0.5</v>
      </c>
      <c r="I44" s="55">
        <v>14</v>
      </c>
      <c r="J44" s="55">
        <v>19</v>
      </c>
      <c r="K44" s="57">
        <f t="shared" si="15"/>
        <v>0.35714285714285715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1.4</v>
      </c>
      <c r="R44" s="37">
        <f>J44/O44</f>
        <v>1.2666666666666666</v>
      </c>
    </row>
    <row r="45" spans="1:18" ht="15.75" thickBot="1" x14ac:dyDescent="0.3">
      <c r="A45" s="75" t="s">
        <v>21</v>
      </c>
      <c r="B45" s="31" t="s">
        <v>13</v>
      </c>
      <c r="C45" s="48">
        <v>132</v>
      </c>
      <c r="D45" s="48">
        <v>122</v>
      </c>
      <c r="E45" s="53">
        <f t="shared" si="13"/>
        <v>-7.575757575757576E-2</v>
      </c>
      <c r="F45" s="54">
        <v>96</v>
      </c>
      <c r="G45" s="54">
        <v>92</v>
      </c>
      <c r="H45" s="33">
        <f t="shared" si="14"/>
        <v>-4.1666666666666664E-2</v>
      </c>
      <c r="I45" s="54">
        <v>74</v>
      </c>
      <c r="J45" s="54">
        <v>63</v>
      </c>
      <c r="K45" s="33">
        <f t="shared" si="15"/>
        <v>-0.14864864864864866</v>
      </c>
      <c r="L45" s="32"/>
      <c r="M45" s="48">
        <v>133</v>
      </c>
      <c r="N45" s="54">
        <v>90</v>
      </c>
      <c r="O45" s="54">
        <v>70</v>
      </c>
      <c r="P45" s="39">
        <f t="shared" si="16"/>
        <v>0.91729323308270672</v>
      </c>
      <c r="Q45" s="39">
        <f t="shared" si="17"/>
        <v>1.0222222222222221</v>
      </c>
      <c r="R45" s="40">
        <f t="shared" si="18"/>
        <v>0.9</v>
      </c>
    </row>
    <row r="46" spans="1:18" ht="15.75" thickBot="1" x14ac:dyDescent="0.3">
      <c r="A46" s="75"/>
      <c r="B46" s="31" t="s">
        <v>14</v>
      </c>
      <c r="C46" s="47">
        <v>248</v>
      </c>
      <c r="D46" s="47">
        <v>240</v>
      </c>
      <c r="E46" s="12">
        <f t="shared" si="13"/>
        <v>-3.2258064516129031E-2</v>
      </c>
      <c r="F46" s="63">
        <v>178</v>
      </c>
      <c r="G46" s="63">
        <v>196</v>
      </c>
      <c r="H46" s="13">
        <f t="shared" si="14"/>
        <v>0.10112359550561797</v>
      </c>
      <c r="I46" s="63">
        <v>134</v>
      </c>
      <c r="J46" s="63">
        <v>137</v>
      </c>
      <c r="K46" s="13">
        <f t="shared" si="15"/>
        <v>2.2388059701492536E-2</v>
      </c>
      <c r="L46" s="32"/>
      <c r="M46" s="47">
        <v>255</v>
      </c>
      <c r="N46" s="63">
        <v>177</v>
      </c>
      <c r="O46" s="63">
        <v>133</v>
      </c>
      <c r="P46" s="15">
        <f t="shared" si="16"/>
        <v>0.94117647058823528</v>
      </c>
      <c r="Q46" s="15">
        <f t="shared" si="17"/>
        <v>1.1073446327683616</v>
      </c>
      <c r="R46" s="16">
        <f t="shared" si="18"/>
        <v>1.0300751879699248</v>
      </c>
    </row>
    <row r="47" spans="1:18" ht="15.75" thickBot="1" x14ac:dyDescent="0.3">
      <c r="A47" s="73"/>
      <c r="B47" s="34" t="s">
        <v>15</v>
      </c>
      <c r="C47" s="55">
        <v>51</v>
      </c>
      <c r="D47" s="49">
        <v>62</v>
      </c>
      <c r="E47" s="56">
        <f t="shared" si="13"/>
        <v>0.21568627450980393</v>
      </c>
      <c r="F47" s="55">
        <v>26</v>
      </c>
      <c r="G47" s="55">
        <v>44</v>
      </c>
      <c r="H47" s="57">
        <f t="shared" si="14"/>
        <v>0.69230769230769229</v>
      </c>
      <c r="I47" s="55">
        <v>21</v>
      </c>
      <c r="J47" s="55">
        <v>36</v>
      </c>
      <c r="K47" s="57">
        <f t="shared" si="15"/>
        <v>0.7142857142857143</v>
      </c>
      <c r="L47" s="35"/>
      <c r="M47" s="49">
        <v>51</v>
      </c>
      <c r="N47" s="55">
        <v>28</v>
      </c>
      <c r="O47" s="55">
        <v>25</v>
      </c>
      <c r="P47" s="36">
        <f t="shared" si="16"/>
        <v>1.2156862745098038</v>
      </c>
      <c r="Q47" s="36">
        <f t="shared" si="17"/>
        <v>1.5714285714285714</v>
      </c>
      <c r="R47" s="37">
        <f t="shared" si="18"/>
        <v>1.44</v>
      </c>
    </row>
    <row r="48" spans="1:18" ht="15.75" thickBot="1" x14ac:dyDescent="0.3">
      <c r="A48" s="75" t="s">
        <v>48</v>
      </c>
      <c r="B48" s="31" t="s">
        <v>13</v>
      </c>
      <c r="C48" s="48">
        <v>11</v>
      </c>
      <c r="D48" s="48">
        <v>10</v>
      </c>
      <c r="E48" s="53">
        <f t="shared" si="13"/>
        <v>-9.0909090909090912E-2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29</v>
      </c>
      <c r="D49" s="47">
        <v>26</v>
      </c>
      <c r="E49" s="12">
        <f t="shared" si="13"/>
        <v>-0.10344827586206896</v>
      </c>
      <c r="F49" s="63">
        <v>25</v>
      </c>
      <c r="G49" s="63">
        <v>18</v>
      </c>
      <c r="H49" s="13">
        <f t="shared" si="14"/>
        <v>-0.28000000000000003</v>
      </c>
      <c r="I49" s="63">
        <v>13</v>
      </c>
      <c r="J49" s="63">
        <v>12</v>
      </c>
      <c r="K49" s="13">
        <f t="shared" si="15"/>
        <v>-7.6923076923076927E-2</v>
      </c>
      <c r="L49" s="32"/>
      <c r="M49" s="47">
        <v>28</v>
      </c>
      <c r="N49" s="63">
        <v>24</v>
      </c>
      <c r="O49" s="63">
        <v>12</v>
      </c>
      <c r="P49" s="15">
        <f t="shared" si="16"/>
        <v>0.9285714285714286</v>
      </c>
      <c r="Q49" s="15">
        <f t="shared" si="17"/>
        <v>0.75</v>
      </c>
      <c r="R49" s="16">
        <f t="shared" si="18"/>
        <v>1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15</v>
      </c>
      <c r="G50" s="55">
        <v>17</v>
      </c>
      <c r="H50" s="57">
        <f t="shared" si="14"/>
        <v>0.13333333333333333</v>
      </c>
      <c r="I50" s="55">
        <v>12</v>
      </c>
      <c r="J50" s="55">
        <v>12</v>
      </c>
      <c r="K50" s="56">
        <f t="shared" si="15"/>
        <v>0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1</v>
      </c>
    </row>
    <row r="51" spans="1:18" ht="15.75" thickBot="1" x14ac:dyDescent="0.3">
      <c r="A51" s="73" t="s">
        <v>22</v>
      </c>
      <c r="B51" s="31" t="s">
        <v>13</v>
      </c>
      <c r="C51" s="54">
        <v>548</v>
      </c>
      <c r="D51" s="48">
        <v>524</v>
      </c>
      <c r="E51" s="53">
        <f t="shared" si="13"/>
        <v>-4.3795620437956206E-2</v>
      </c>
      <c r="F51" s="54">
        <v>484</v>
      </c>
      <c r="G51" s="54">
        <v>475</v>
      </c>
      <c r="H51" s="33">
        <f t="shared" si="14"/>
        <v>-1.859504132231405E-2</v>
      </c>
      <c r="I51" s="54">
        <v>292</v>
      </c>
      <c r="J51" s="54">
        <v>270</v>
      </c>
      <c r="K51" s="33">
        <f t="shared" si="15"/>
        <v>-7.5342465753424653E-2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0.90189328743545616</v>
      </c>
      <c r="Q51" s="39">
        <f t="shared" si="17"/>
        <v>0.95959595959595956</v>
      </c>
      <c r="R51" s="40">
        <f t="shared" si="18"/>
        <v>0.89403973509933776</v>
      </c>
    </row>
    <row r="52" spans="1:18" ht="15.75" thickBot="1" x14ac:dyDescent="0.3">
      <c r="A52" s="73"/>
      <c r="B52" s="34" t="s">
        <v>14</v>
      </c>
      <c r="C52" s="55">
        <v>1185</v>
      </c>
      <c r="D52" s="49">
        <v>1061</v>
      </c>
      <c r="E52" s="56">
        <f t="shared" si="13"/>
        <v>-0.10464135021097046</v>
      </c>
      <c r="F52" s="55">
        <v>1072</v>
      </c>
      <c r="G52" s="55">
        <v>974</v>
      </c>
      <c r="H52" s="57">
        <f t="shared" si="14"/>
        <v>-9.1417910447761194E-2</v>
      </c>
      <c r="I52" s="55">
        <v>668</v>
      </c>
      <c r="J52" s="55">
        <v>590</v>
      </c>
      <c r="K52" s="57">
        <f t="shared" si="15"/>
        <v>-0.11676646706586827</v>
      </c>
      <c r="L52" s="35"/>
      <c r="M52" s="49">
        <v>1254</v>
      </c>
      <c r="N52" s="55">
        <v>1103</v>
      </c>
      <c r="O52" s="55">
        <v>694</v>
      </c>
      <c r="P52" s="36">
        <f t="shared" si="16"/>
        <v>0.84609250398724078</v>
      </c>
      <c r="Q52" s="36">
        <f t="shared" si="17"/>
        <v>0.88304623753399814</v>
      </c>
      <c r="R52" s="37">
        <f t="shared" si="18"/>
        <v>0.85014409221902021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7</v>
      </c>
      <c r="E53" s="53">
        <f t="shared" si="13"/>
        <v>-0.125</v>
      </c>
      <c r="F53" s="54">
        <v>5</v>
      </c>
      <c r="G53" s="50">
        <v>6</v>
      </c>
      <c r="H53" s="33">
        <f t="shared" si="14"/>
        <v>0.2</v>
      </c>
      <c r="I53" s="54">
        <v>5</v>
      </c>
      <c r="J53" s="64">
        <v>4</v>
      </c>
      <c r="K53" s="33">
        <f t="shared" si="15"/>
        <v>-0.2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19</v>
      </c>
      <c r="D54" s="47">
        <v>30</v>
      </c>
      <c r="E54" s="12">
        <f t="shared" si="13"/>
        <v>0.57894736842105265</v>
      </c>
      <c r="F54" s="63">
        <v>13</v>
      </c>
      <c r="G54" s="63">
        <v>25</v>
      </c>
      <c r="H54" s="33">
        <f>(G54-F54)/F54</f>
        <v>0.92307692307692313</v>
      </c>
      <c r="I54" s="63">
        <v>11</v>
      </c>
      <c r="J54" s="63">
        <v>14</v>
      </c>
      <c r="K54" s="53">
        <f t="shared" si="15"/>
        <v>0.27272727272727271</v>
      </c>
      <c r="L54" s="32"/>
      <c r="M54" s="47">
        <v>19</v>
      </c>
      <c r="N54" s="63">
        <v>14</v>
      </c>
      <c r="O54" s="63">
        <v>10</v>
      </c>
      <c r="P54" s="15">
        <f t="shared" si="16"/>
        <v>1.5789473684210527</v>
      </c>
      <c r="Q54" s="15">
        <f t="shared" si="17"/>
        <v>1.7857142857142858</v>
      </c>
      <c r="R54" s="16">
        <f t="shared" si="18"/>
        <v>1.4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19</v>
      </c>
      <c r="E55" s="56">
        <f t="shared" si="13"/>
        <v>0.72727272727272729</v>
      </c>
      <c r="F55" s="55">
        <v>7</v>
      </c>
      <c r="G55" s="55">
        <v>12</v>
      </c>
      <c r="H55" s="57">
        <f>(G55-F55)/F55</f>
        <v>0.7142857142857143</v>
      </c>
      <c r="I55" s="55">
        <v>7</v>
      </c>
      <c r="J55" s="55">
        <v>9</v>
      </c>
      <c r="K55" s="56">
        <f t="shared" si="15"/>
        <v>0.2857142857142857</v>
      </c>
      <c r="L55" s="35"/>
      <c r="M55" s="49">
        <v>11</v>
      </c>
      <c r="N55" s="55">
        <v>7</v>
      </c>
      <c r="O55" s="55">
        <v>7</v>
      </c>
      <c r="P55" s="36">
        <f t="shared" si="16"/>
        <v>1.7272727272727273</v>
      </c>
      <c r="Q55" s="36">
        <f t="shared" si="17"/>
        <v>1.7142857142857142</v>
      </c>
      <c r="R55" s="37">
        <f t="shared" si="18"/>
        <v>1.2857142857142858</v>
      </c>
    </row>
    <row r="56" spans="1:18" ht="15.75" thickBot="1" x14ac:dyDescent="0.3">
      <c r="A56" s="73" t="s">
        <v>24</v>
      </c>
      <c r="B56" s="31" t="s">
        <v>13</v>
      </c>
      <c r="C56" s="54">
        <v>9</v>
      </c>
      <c r="D56" s="48">
        <v>6</v>
      </c>
      <c r="E56" s="53">
        <f t="shared" si="13"/>
        <v>-0.33333333333333331</v>
      </c>
      <c r="F56" s="54">
        <v>7</v>
      </c>
      <c r="G56" s="54">
        <v>6</v>
      </c>
      <c r="H56" s="33">
        <f>(G56-F56)/F56</f>
        <v>-0.14285714285714285</v>
      </c>
      <c r="I56" s="54">
        <v>4</v>
      </c>
      <c r="J56" s="54">
        <v>2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0.6</v>
      </c>
      <c r="Q56" s="39">
        <f t="shared" si="17"/>
        <v>0.66666666666666663</v>
      </c>
      <c r="R56" s="40">
        <f t="shared" si="18"/>
        <v>0.66666666666666663</v>
      </c>
    </row>
    <row r="57" spans="1:18" ht="15.75" thickBot="1" x14ac:dyDescent="0.3">
      <c r="A57" s="73"/>
      <c r="B57" s="34" t="s">
        <v>14</v>
      </c>
      <c r="C57" s="55">
        <v>34</v>
      </c>
      <c r="D57" s="49">
        <v>24</v>
      </c>
      <c r="E57" s="56">
        <f t="shared" si="13"/>
        <v>-0.29411764705882354</v>
      </c>
      <c r="F57" s="55">
        <v>26</v>
      </c>
      <c r="G57" s="55">
        <v>23</v>
      </c>
      <c r="H57" s="57">
        <f>(G57-F57)/F57</f>
        <v>-0.11538461538461539</v>
      </c>
      <c r="I57" s="55">
        <v>19</v>
      </c>
      <c r="J57" s="55">
        <v>13</v>
      </c>
      <c r="K57" s="57">
        <f t="shared" si="15"/>
        <v>-0.31578947368421051</v>
      </c>
      <c r="L57" s="42"/>
      <c r="M57" s="49">
        <v>37</v>
      </c>
      <c r="N57" s="55">
        <v>33</v>
      </c>
      <c r="O57" s="55">
        <v>22</v>
      </c>
      <c r="P57" s="36">
        <f t="shared" si="16"/>
        <v>0.64864864864864868</v>
      </c>
      <c r="Q57" s="36">
        <f t="shared" si="17"/>
        <v>0.69696969696969702</v>
      </c>
      <c r="R57" s="37">
        <f t="shared" si="18"/>
        <v>0.59090909090909094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1</v>
      </c>
      <c r="K58" s="3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3</v>
      </c>
      <c r="D59" s="49">
        <v>5</v>
      </c>
      <c r="E59" s="56">
        <f t="shared" si="13"/>
        <v>0.66666666666666663</v>
      </c>
      <c r="F59" s="55">
        <v>3</v>
      </c>
      <c r="G59" s="55">
        <v>4</v>
      </c>
      <c r="H59" s="57">
        <f t="shared" ref="H59:H65" si="19">(G59-F59)/F59</f>
        <v>0.33333333333333331</v>
      </c>
      <c r="I59" s="55">
        <v>1</v>
      </c>
      <c r="J59" s="55">
        <v>3</v>
      </c>
      <c r="K59" s="33">
        <f t="shared" si="15"/>
        <v>2</v>
      </c>
      <c r="L59" s="42"/>
      <c r="M59" s="49">
        <v>3</v>
      </c>
      <c r="N59" s="55">
        <v>3</v>
      </c>
      <c r="O59" s="55">
        <v>1</v>
      </c>
      <c r="P59" s="36">
        <f t="shared" si="16"/>
        <v>1.6666666666666667</v>
      </c>
      <c r="Q59" s="36">
        <f t="shared" ref="Q59:Q65" si="20">G59/N59</f>
        <v>1.3333333333333333</v>
      </c>
      <c r="R59" s="37">
        <f t="shared" si="18"/>
        <v>3</v>
      </c>
    </row>
    <row r="60" spans="1:18" ht="15.75" thickBot="1" x14ac:dyDescent="0.3">
      <c r="A60" s="73" t="s">
        <v>26</v>
      </c>
      <c r="B60" s="31" t="s">
        <v>13</v>
      </c>
      <c r="C60" s="54">
        <v>26</v>
      </c>
      <c r="D60" s="48">
        <v>32</v>
      </c>
      <c r="E60" s="53">
        <f t="shared" si="13"/>
        <v>0.23076923076923078</v>
      </c>
      <c r="F60" s="54">
        <v>23</v>
      </c>
      <c r="G60" s="54">
        <v>29</v>
      </c>
      <c r="H60" s="33">
        <f t="shared" si="19"/>
        <v>0.2608695652173913</v>
      </c>
      <c r="I60" s="54">
        <v>11</v>
      </c>
      <c r="J60" s="54">
        <v>20</v>
      </c>
      <c r="K60" s="53">
        <f t="shared" si="15"/>
        <v>0.81818181818181823</v>
      </c>
      <c r="L60" s="41"/>
      <c r="M60" s="48">
        <v>28</v>
      </c>
      <c r="N60" s="54">
        <v>27</v>
      </c>
      <c r="O60" s="54">
        <v>14</v>
      </c>
      <c r="P60" s="39">
        <f t="shared" si="16"/>
        <v>1.1428571428571428</v>
      </c>
      <c r="Q60" s="39">
        <f t="shared" si="20"/>
        <v>1.0740740740740742</v>
      </c>
      <c r="R60" s="40">
        <f t="shared" si="18"/>
        <v>1.4285714285714286</v>
      </c>
    </row>
    <row r="61" spans="1:18" ht="15.75" thickBot="1" x14ac:dyDescent="0.3">
      <c r="A61" s="73"/>
      <c r="B61" s="34" t="s">
        <v>14</v>
      </c>
      <c r="C61" s="55">
        <v>85</v>
      </c>
      <c r="D61" s="49">
        <v>83</v>
      </c>
      <c r="E61" s="56">
        <f t="shared" si="13"/>
        <v>-2.3529411764705882E-2</v>
      </c>
      <c r="F61" s="55">
        <v>72</v>
      </c>
      <c r="G61" s="55">
        <v>74</v>
      </c>
      <c r="H61" s="57">
        <f t="shared" si="19"/>
        <v>2.7777777777777776E-2</v>
      </c>
      <c r="I61" s="55">
        <v>35</v>
      </c>
      <c r="J61" s="55">
        <v>50</v>
      </c>
      <c r="K61" s="43">
        <f t="shared" si="15"/>
        <v>0.42857142857142855</v>
      </c>
      <c r="L61" s="42"/>
      <c r="M61" s="49">
        <v>92</v>
      </c>
      <c r="N61" s="55">
        <v>83</v>
      </c>
      <c r="O61" s="55">
        <v>45</v>
      </c>
      <c r="P61" s="36">
        <f t="shared" si="16"/>
        <v>0.90217391304347827</v>
      </c>
      <c r="Q61" s="36">
        <f t="shared" si="20"/>
        <v>0.89156626506024095</v>
      </c>
      <c r="R61" s="37">
        <f t="shared" si="18"/>
        <v>1.1111111111111112</v>
      </c>
    </row>
    <row r="62" spans="1:18" ht="15.75" thickBot="1" x14ac:dyDescent="0.3">
      <c r="A62" s="73" t="s">
        <v>27</v>
      </c>
      <c r="B62" s="31" t="s">
        <v>13</v>
      </c>
      <c r="C62" s="54">
        <v>30</v>
      </c>
      <c r="D62" s="48">
        <v>37</v>
      </c>
      <c r="E62" s="53">
        <f t="shared" si="13"/>
        <v>0.23333333333333334</v>
      </c>
      <c r="F62" s="54">
        <v>27</v>
      </c>
      <c r="G62" s="54">
        <v>32</v>
      </c>
      <c r="H62" s="33">
        <f t="shared" si="19"/>
        <v>0.18518518518518517</v>
      </c>
      <c r="I62" s="54">
        <v>12</v>
      </c>
      <c r="J62" s="54">
        <v>15</v>
      </c>
      <c r="K62" s="53">
        <f t="shared" si="15"/>
        <v>0.25</v>
      </c>
      <c r="L62" s="41"/>
      <c r="M62" s="48">
        <v>30</v>
      </c>
      <c r="N62" s="54">
        <v>27</v>
      </c>
      <c r="O62" s="54">
        <v>12</v>
      </c>
      <c r="P62" s="39">
        <f t="shared" si="16"/>
        <v>1.2333333333333334</v>
      </c>
      <c r="Q62" s="39">
        <f t="shared" si="20"/>
        <v>1.1851851851851851</v>
      </c>
      <c r="R62" s="40">
        <f t="shared" si="18"/>
        <v>1.25</v>
      </c>
    </row>
    <row r="63" spans="1:18" ht="15.75" thickBot="1" x14ac:dyDescent="0.3">
      <c r="A63" s="73"/>
      <c r="B63" s="34" t="s">
        <v>14</v>
      </c>
      <c r="C63" s="55">
        <v>46</v>
      </c>
      <c r="D63" s="49">
        <v>70</v>
      </c>
      <c r="E63" s="56">
        <f t="shared" si="13"/>
        <v>0.52173913043478259</v>
      </c>
      <c r="F63" s="55">
        <v>41</v>
      </c>
      <c r="G63" s="55">
        <v>64</v>
      </c>
      <c r="H63" s="57">
        <f t="shared" si="19"/>
        <v>0.56097560975609762</v>
      </c>
      <c r="I63" s="55">
        <v>18</v>
      </c>
      <c r="J63" s="55">
        <v>27</v>
      </c>
      <c r="K63" s="57">
        <f t="shared" si="15"/>
        <v>0.5</v>
      </c>
      <c r="L63" s="42"/>
      <c r="M63" s="49">
        <v>46</v>
      </c>
      <c r="N63" s="55">
        <v>41</v>
      </c>
      <c r="O63" s="55">
        <v>17</v>
      </c>
      <c r="P63" s="36">
        <f t="shared" si="16"/>
        <v>1.5217391304347827</v>
      </c>
      <c r="Q63" s="36">
        <f t="shared" si="20"/>
        <v>1.5609756097560976</v>
      </c>
      <c r="R63" s="37">
        <f t="shared" si="18"/>
        <v>1.588235294117647</v>
      </c>
    </row>
    <row r="64" spans="1:18" ht="15.75" thickBot="1" x14ac:dyDescent="0.3">
      <c r="A64" s="73" t="s">
        <v>28</v>
      </c>
      <c r="B64" s="31" t="s">
        <v>13</v>
      </c>
      <c r="C64" s="54">
        <v>2</v>
      </c>
      <c r="D64" s="48">
        <v>5</v>
      </c>
      <c r="E64" s="53">
        <f t="shared" si="13"/>
        <v>1.5</v>
      </c>
      <c r="F64" s="54">
        <v>2</v>
      </c>
      <c r="G64" s="54">
        <v>5</v>
      </c>
      <c r="H64" s="33">
        <f t="shared" si="19"/>
        <v>1.5</v>
      </c>
      <c r="I64" s="54">
        <v>2</v>
      </c>
      <c r="J64" s="54">
        <v>3</v>
      </c>
      <c r="K64" s="53">
        <f t="shared" si="15"/>
        <v>0.5</v>
      </c>
      <c r="L64" s="41"/>
      <c r="M64" s="48">
        <v>2</v>
      </c>
      <c r="N64" s="54">
        <v>2</v>
      </c>
      <c r="O64" s="54">
        <v>2</v>
      </c>
      <c r="P64" s="39">
        <f t="shared" si="16"/>
        <v>2.5</v>
      </c>
      <c r="Q64" s="39">
        <f t="shared" si="20"/>
        <v>2.5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5</v>
      </c>
      <c r="D65" s="49">
        <v>8</v>
      </c>
      <c r="E65" s="56">
        <f t="shared" si="13"/>
        <v>0.6</v>
      </c>
      <c r="F65" s="55">
        <v>5</v>
      </c>
      <c r="G65" s="55">
        <v>8</v>
      </c>
      <c r="H65" s="57">
        <f t="shared" si="19"/>
        <v>0.6</v>
      </c>
      <c r="I65" s="55">
        <v>5</v>
      </c>
      <c r="J65" s="55">
        <v>5</v>
      </c>
      <c r="K65" s="57">
        <f t="shared" si="15"/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0"/>
        <v>1.3333333333333333</v>
      </c>
      <c r="R65" s="37">
        <f t="shared" si="18"/>
        <v>1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  <col min="20" max="20" width="10.42578125" customWidth="1"/>
  </cols>
  <sheetData>
    <row r="1" spans="1:20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0" ht="15.75" x14ac:dyDescent="0.25">
      <c r="A4" s="93" t="s">
        <v>156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0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20" ht="38.25" x14ac:dyDescent="0.25">
      <c r="A6" s="94" t="s">
        <v>2</v>
      </c>
      <c r="B6" s="95"/>
      <c r="C6" s="7" t="s">
        <v>157</v>
      </c>
      <c r="D6" s="8" t="s">
        <v>158</v>
      </c>
      <c r="E6" s="7" t="s">
        <v>33</v>
      </c>
      <c r="F6" s="7" t="s">
        <v>159</v>
      </c>
      <c r="G6" s="7" t="s">
        <v>160</v>
      </c>
      <c r="H6" s="7" t="s">
        <v>33</v>
      </c>
      <c r="I6" s="7" t="s">
        <v>161</v>
      </c>
      <c r="J6" s="7" t="s">
        <v>162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20" x14ac:dyDescent="0.25">
      <c r="A7" s="89" t="s">
        <v>3</v>
      </c>
      <c r="B7" s="90"/>
      <c r="C7" s="62">
        <v>3553</v>
      </c>
      <c r="D7" s="62">
        <v>3511</v>
      </c>
      <c r="E7" s="12">
        <f t="shared" ref="E7:E15" si="0">(D7-C7)/C7</f>
        <v>-1.1820996341120181E-2</v>
      </c>
      <c r="F7" s="62">
        <v>2876</v>
      </c>
      <c r="G7" s="62">
        <v>2753</v>
      </c>
      <c r="H7" s="13">
        <f t="shared" ref="H7:H15" si="1">(G7-F7)/F7</f>
        <v>-4.2767732962447846E-2</v>
      </c>
      <c r="I7" s="62">
        <v>1812</v>
      </c>
      <c r="J7" s="62">
        <v>1724</v>
      </c>
      <c r="K7" s="13">
        <f t="shared" ref="K7:K15" si="2">(J7-I7)/I7</f>
        <v>-4.856512141280353E-2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0.9410345751809166</v>
      </c>
      <c r="Q7" s="15">
        <f t="shared" ref="Q7:Q15" si="4">G7/N7</f>
        <v>0.92724823172785453</v>
      </c>
      <c r="R7" s="16">
        <f t="shared" ref="R7:R15" si="5">J7/O7</f>
        <v>0.90546218487394958</v>
      </c>
    </row>
    <row r="8" spans="1:20" x14ac:dyDescent="0.25">
      <c r="A8" s="81" t="s">
        <v>4</v>
      </c>
      <c r="B8" s="82"/>
      <c r="C8" s="63">
        <v>473</v>
      </c>
      <c r="D8" s="63">
        <v>410</v>
      </c>
      <c r="E8" s="12">
        <f t="shared" si="0"/>
        <v>-0.1331923890063425</v>
      </c>
      <c r="F8" s="63">
        <v>339</v>
      </c>
      <c r="G8" s="63">
        <v>278</v>
      </c>
      <c r="H8" s="13">
        <f t="shared" si="1"/>
        <v>-0.17994100294985252</v>
      </c>
      <c r="I8" s="63">
        <v>222</v>
      </c>
      <c r="J8" s="63">
        <v>196</v>
      </c>
      <c r="K8" s="13">
        <f t="shared" si="2"/>
        <v>-0.11711711711711711</v>
      </c>
      <c r="L8" s="14"/>
      <c r="M8" s="63">
        <v>479</v>
      </c>
      <c r="N8" s="63">
        <v>323</v>
      </c>
      <c r="O8" s="63">
        <v>212</v>
      </c>
      <c r="P8" s="15">
        <f>D8/M8</f>
        <v>0.85594989561586643</v>
      </c>
      <c r="Q8" s="15">
        <f t="shared" si="4"/>
        <v>0.86068111455108354</v>
      </c>
      <c r="R8" s="16">
        <f t="shared" si="5"/>
        <v>0.92452830188679247</v>
      </c>
    </row>
    <row r="9" spans="1:20" x14ac:dyDescent="0.25">
      <c r="A9" s="81" t="s">
        <v>34</v>
      </c>
      <c r="B9" s="82"/>
      <c r="C9" s="63">
        <v>363</v>
      </c>
      <c r="D9" s="63">
        <v>324</v>
      </c>
      <c r="E9" s="12">
        <f t="shared" si="0"/>
        <v>-0.10743801652892562</v>
      </c>
      <c r="F9" s="63">
        <v>251</v>
      </c>
      <c r="G9" s="63">
        <v>220</v>
      </c>
      <c r="H9" s="13">
        <f t="shared" si="1"/>
        <v>-0.12350597609561753</v>
      </c>
      <c r="I9" s="63">
        <v>189</v>
      </c>
      <c r="J9" s="63">
        <v>169</v>
      </c>
      <c r="K9" s="13">
        <f t="shared" si="2"/>
        <v>-0.10582010582010581</v>
      </c>
      <c r="L9" s="14"/>
      <c r="M9" s="63">
        <v>367</v>
      </c>
      <c r="N9" s="63">
        <v>237</v>
      </c>
      <c r="O9" s="63">
        <v>180</v>
      </c>
      <c r="P9" s="15">
        <f t="shared" si="3"/>
        <v>0.8828337874659401</v>
      </c>
      <c r="Q9" s="15">
        <f t="shared" si="4"/>
        <v>0.92827004219409281</v>
      </c>
      <c r="R9" s="16">
        <f t="shared" si="5"/>
        <v>0.93888888888888888</v>
      </c>
    </row>
    <row r="10" spans="1:20" x14ac:dyDescent="0.25">
      <c r="A10" s="81" t="s">
        <v>5</v>
      </c>
      <c r="B10" s="82"/>
      <c r="C10" s="63">
        <v>2029</v>
      </c>
      <c r="D10" s="63">
        <v>2039</v>
      </c>
      <c r="E10" s="12">
        <f t="shared" si="0"/>
        <v>4.9285362247412515E-3</v>
      </c>
      <c r="F10" s="63">
        <v>1599</v>
      </c>
      <c r="G10" s="63">
        <v>1500</v>
      </c>
      <c r="H10" s="13">
        <f t="shared" si="1"/>
        <v>-6.1913696060037521E-2</v>
      </c>
      <c r="I10" s="63">
        <v>995</v>
      </c>
      <c r="J10" s="63">
        <v>932</v>
      </c>
      <c r="K10" s="13">
        <f t="shared" si="2"/>
        <v>-6.3316582914572858E-2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0.9741997133301481</v>
      </c>
      <c r="Q10" s="15">
        <f t="shared" si="4"/>
        <v>0.94280326838466377</v>
      </c>
      <c r="R10" s="16">
        <f t="shared" si="5"/>
        <v>0.93293293293293289</v>
      </c>
      <c r="T10" s="72"/>
    </row>
    <row r="11" spans="1:20" x14ac:dyDescent="0.25">
      <c r="A11" s="81" t="s">
        <v>6</v>
      </c>
      <c r="B11" s="82"/>
      <c r="C11" s="62">
        <v>471</v>
      </c>
      <c r="D11" s="62">
        <v>479</v>
      </c>
      <c r="E11" s="12">
        <f t="shared" si="0"/>
        <v>1.6985138004246284E-2</v>
      </c>
      <c r="F11" s="62">
        <v>416</v>
      </c>
      <c r="G11" s="62">
        <v>440</v>
      </c>
      <c r="H11" s="13">
        <f t="shared" si="1"/>
        <v>5.7692307692307696E-2</v>
      </c>
      <c r="I11" s="62">
        <v>303</v>
      </c>
      <c r="J11" s="62">
        <v>314</v>
      </c>
      <c r="K11" s="13">
        <f t="shared" si="2"/>
        <v>3.6303630363036306E-2</v>
      </c>
      <c r="L11" s="14"/>
      <c r="M11" s="62">
        <v>538</v>
      </c>
      <c r="N11" s="62">
        <v>497</v>
      </c>
      <c r="O11" s="62">
        <v>371</v>
      </c>
      <c r="P11" s="15">
        <f t="shared" si="3"/>
        <v>0.89033457249070636</v>
      </c>
      <c r="Q11" s="15">
        <f t="shared" si="4"/>
        <v>0.88531187122736421</v>
      </c>
      <c r="R11" s="16">
        <f t="shared" si="5"/>
        <v>0.84636118598382748</v>
      </c>
      <c r="T11" s="72"/>
    </row>
    <row r="12" spans="1:20" x14ac:dyDescent="0.25">
      <c r="A12" s="81" t="s">
        <v>7</v>
      </c>
      <c r="B12" s="82"/>
      <c r="C12" s="62">
        <v>988</v>
      </c>
      <c r="D12" s="62">
        <v>904</v>
      </c>
      <c r="E12" s="12">
        <f t="shared" si="0"/>
        <v>-8.5020242914979755E-2</v>
      </c>
      <c r="F12" s="62">
        <v>809</v>
      </c>
      <c r="G12" s="62">
        <v>737</v>
      </c>
      <c r="H12" s="13">
        <f t="shared" si="1"/>
        <v>-8.8998763906056863E-2</v>
      </c>
      <c r="I12" s="62">
        <v>467</v>
      </c>
      <c r="J12" s="62">
        <v>421</v>
      </c>
      <c r="K12" s="13">
        <f t="shared" si="2"/>
        <v>-9.8501070663811557E-2</v>
      </c>
      <c r="L12" s="14"/>
      <c r="M12" s="62">
        <v>1042</v>
      </c>
      <c r="N12" s="62">
        <v>827</v>
      </c>
      <c r="O12" s="62">
        <v>483</v>
      </c>
      <c r="P12" s="15">
        <f t="shared" si="3"/>
        <v>0.8675623800383877</v>
      </c>
      <c r="Q12" s="15">
        <f t="shared" si="4"/>
        <v>0.8911729141475212</v>
      </c>
      <c r="R12" s="16">
        <f t="shared" si="5"/>
        <v>0.87163561076604557</v>
      </c>
      <c r="T12" s="72"/>
    </row>
    <row r="13" spans="1:20" x14ac:dyDescent="0.25">
      <c r="A13" s="81" t="s">
        <v>8</v>
      </c>
      <c r="B13" s="82"/>
      <c r="C13" s="64">
        <v>65</v>
      </c>
      <c r="D13" s="64">
        <v>89</v>
      </c>
      <c r="E13" s="12">
        <f t="shared" si="0"/>
        <v>0.36923076923076925</v>
      </c>
      <c r="F13" s="64">
        <v>52</v>
      </c>
      <c r="G13" s="64">
        <v>76</v>
      </c>
      <c r="H13" s="13">
        <f t="shared" si="1"/>
        <v>0.46153846153846156</v>
      </c>
      <c r="I13" s="64">
        <v>47</v>
      </c>
      <c r="J13" s="64">
        <v>57</v>
      </c>
      <c r="K13" s="13">
        <f t="shared" si="2"/>
        <v>0.21276595744680851</v>
      </c>
      <c r="L13" s="14"/>
      <c r="M13" s="64">
        <v>58</v>
      </c>
      <c r="N13" s="64">
        <v>54</v>
      </c>
      <c r="O13" s="64">
        <v>51</v>
      </c>
      <c r="P13" s="15">
        <f t="shared" si="3"/>
        <v>1.5344827586206897</v>
      </c>
      <c r="Q13" s="15">
        <f t="shared" si="4"/>
        <v>1.4074074074074074</v>
      </c>
      <c r="R13" s="16">
        <f t="shared" si="5"/>
        <v>1.1176470588235294</v>
      </c>
      <c r="T13" s="72"/>
    </row>
    <row r="14" spans="1:20" x14ac:dyDescent="0.25">
      <c r="A14" s="83" t="s">
        <v>9</v>
      </c>
      <c r="B14" s="84"/>
      <c r="C14" s="63">
        <v>863</v>
      </c>
      <c r="D14" s="63">
        <v>866</v>
      </c>
      <c r="E14" s="12">
        <f t="shared" si="0"/>
        <v>3.4762456546929316E-3</v>
      </c>
      <c r="F14" s="63">
        <v>319</v>
      </c>
      <c r="G14" s="63">
        <v>327</v>
      </c>
      <c r="H14" s="13">
        <f t="shared" si="1"/>
        <v>2.5078369905956112E-2</v>
      </c>
      <c r="I14" s="63">
        <v>211</v>
      </c>
      <c r="J14" s="63">
        <v>225</v>
      </c>
      <c r="K14" s="13">
        <f t="shared" si="2"/>
        <v>6.6350710900473939E-2</v>
      </c>
      <c r="L14" s="14"/>
      <c r="M14" s="63">
        <v>866</v>
      </c>
      <c r="N14" s="63">
        <v>327</v>
      </c>
      <c r="O14" s="63">
        <v>254</v>
      </c>
      <c r="P14" s="15">
        <f t="shared" si="3"/>
        <v>1</v>
      </c>
      <c r="Q14" s="15">
        <f t="shared" si="4"/>
        <v>1</v>
      </c>
      <c r="R14" s="16">
        <f t="shared" si="5"/>
        <v>0.88582677165354329</v>
      </c>
    </row>
    <row r="15" spans="1:20" x14ac:dyDescent="0.25">
      <c r="A15" s="85" t="s">
        <v>10</v>
      </c>
      <c r="B15" s="86"/>
      <c r="C15" s="59">
        <f>C7+C14</f>
        <v>4416</v>
      </c>
      <c r="D15" s="60">
        <f>D7+D14</f>
        <v>4377</v>
      </c>
      <c r="E15" s="17">
        <f t="shared" si="0"/>
        <v>-8.8315217391304341E-3</v>
      </c>
      <c r="F15" s="59">
        <f>F7+F14</f>
        <v>3195</v>
      </c>
      <c r="G15" s="59">
        <f>G7+G14</f>
        <v>3080</v>
      </c>
      <c r="H15" s="18">
        <f t="shared" si="1"/>
        <v>-3.5993740219092331E-2</v>
      </c>
      <c r="I15" s="59">
        <f>I7+I14</f>
        <v>2023</v>
      </c>
      <c r="J15" s="59">
        <f>J7+J14</f>
        <v>1949</v>
      </c>
      <c r="K15" s="17">
        <f t="shared" si="2"/>
        <v>-3.6579337617399899E-2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0.95214270176201876</v>
      </c>
      <c r="Q15" s="21">
        <f t="shared" si="4"/>
        <v>0.93446601941747576</v>
      </c>
      <c r="R15" s="22">
        <f t="shared" si="5"/>
        <v>0.90315106580166826</v>
      </c>
    </row>
    <row r="16" spans="1:20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2232</v>
      </c>
      <c r="D17" s="62">
        <v>2306</v>
      </c>
      <c r="E17" s="12">
        <f t="shared" ref="E17:E25" si="6">(D17-C17)/C17</f>
        <v>3.3154121863799284E-2</v>
      </c>
      <c r="F17" s="62">
        <v>1707</v>
      </c>
      <c r="G17" s="62">
        <v>1687</v>
      </c>
      <c r="H17" s="13">
        <f t="shared" ref="H17:H25" si="7">(G17-F17)/F17</f>
        <v>-1.1716461628588167E-2</v>
      </c>
      <c r="I17" s="62">
        <v>1108</v>
      </c>
      <c r="J17" s="62">
        <v>1117</v>
      </c>
      <c r="K17" s="13">
        <f t="shared" ref="K17:K25" si="8">(J17-I17)/I17</f>
        <v>8.1227436823104685E-3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1.0140721196130167</v>
      </c>
      <c r="Q17" s="15">
        <f t="shared" ref="Q17:Q25" si="10">G17/N17</f>
        <v>1.0005931198102016</v>
      </c>
      <c r="R17" s="16">
        <f t="shared" ref="R17:R25" si="11">J17/O17</f>
        <v>1.0063063063063062</v>
      </c>
    </row>
    <row r="18" spans="1:18" x14ac:dyDescent="0.25">
      <c r="A18" s="81" t="s">
        <v>4</v>
      </c>
      <c r="B18" s="82"/>
      <c r="C18" s="63">
        <v>406</v>
      </c>
      <c r="D18" s="63">
        <v>345</v>
      </c>
      <c r="E18" s="12">
        <f t="shared" si="6"/>
        <v>-0.15024630541871922</v>
      </c>
      <c r="F18" s="63">
        <v>287</v>
      </c>
      <c r="G18" s="63">
        <v>229</v>
      </c>
      <c r="H18" s="13">
        <f t="shared" si="7"/>
        <v>-0.20209059233449478</v>
      </c>
      <c r="I18" s="63">
        <v>186</v>
      </c>
      <c r="J18" s="63">
        <v>167</v>
      </c>
      <c r="K18" s="13">
        <f t="shared" si="8"/>
        <v>-0.10215053763440861</v>
      </c>
      <c r="L18" s="14"/>
      <c r="M18" s="63">
        <v>408</v>
      </c>
      <c r="N18" s="63">
        <v>274</v>
      </c>
      <c r="O18" s="63">
        <v>175</v>
      </c>
      <c r="P18" s="15">
        <f>D18/M18</f>
        <v>0.84558823529411764</v>
      </c>
      <c r="Q18" s="15">
        <f t="shared" si="10"/>
        <v>0.83576642335766427</v>
      </c>
      <c r="R18" s="16">
        <f t="shared" si="11"/>
        <v>0.95428571428571429</v>
      </c>
    </row>
    <row r="19" spans="1:18" x14ac:dyDescent="0.25">
      <c r="A19" s="81" t="s">
        <v>34</v>
      </c>
      <c r="B19" s="82"/>
      <c r="C19" s="63">
        <v>314</v>
      </c>
      <c r="D19" s="63">
        <v>277</v>
      </c>
      <c r="E19" s="12">
        <f t="shared" si="6"/>
        <v>-0.1178343949044586</v>
      </c>
      <c r="F19" s="63">
        <v>215</v>
      </c>
      <c r="G19" s="63">
        <v>186</v>
      </c>
      <c r="H19" s="13">
        <f t="shared" si="7"/>
        <v>-0.13488372093023257</v>
      </c>
      <c r="I19" s="63">
        <v>164</v>
      </c>
      <c r="J19" s="63">
        <v>148</v>
      </c>
      <c r="K19" s="13">
        <f t="shared" si="8"/>
        <v>-9.7560975609756101E-2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0.87936507936507935</v>
      </c>
      <c r="Q19" s="15">
        <f t="shared" si="10"/>
        <v>0.91176470588235292</v>
      </c>
      <c r="R19" s="16">
        <f t="shared" si="11"/>
        <v>0.96103896103896103</v>
      </c>
    </row>
    <row r="20" spans="1:18" x14ac:dyDescent="0.25">
      <c r="A20" s="81" t="s">
        <v>5</v>
      </c>
      <c r="B20" s="82"/>
      <c r="C20" s="63">
        <v>1429</v>
      </c>
      <c r="D20" s="63">
        <v>1454</v>
      </c>
      <c r="E20" s="12">
        <f t="shared" si="6"/>
        <v>1.749475157452764E-2</v>
      </c>
      <c r="F20" s="63">
        <v>1071</v>
      </c>
      <c r="G20" s="63">
        <v>982</v>
      </c>
      <c r="H20" s="13">
        <f t="shared" si="7"/>
        <v>-8.309990662931839E-2</v>
      </c>
      <c r="I20" s="63">
        <v>685</v>
      </c>
      <c r="J20" s="63">
        <v>658</v>
      </c>
      <c r="K20" s="13">
        <f t="shared" si="8"/>
        <v>-3.9416058394160583E-2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1.0139470013947001</v>
      </c>
      <c r="Q20" s="15">
        <f t="shared" si="10"/>
        <v>0.95618305744888021</v>
      </c>
      <c r="R20" s="16">
        <f t="shared" si="11"/>
        <v>0.9939577039274925</v>
      </c>
    </row>
    <row r="21" spans="1:18" x14ac:dyDescent="0.25">
      <c r="A21" s="81" t="s">
        <v>6</v>
      </c>
      <c r="B21" s="82"/>
      <c r="C21" s="62">
        <v>179</v>
      </c>
      <c r="D21" s="62">
        <v>202</v>
      </c>
      <c r="E21" s="12">
        <f t="shared" si="6"/>
        <v>0.12849162011173185</v>
      </c>
      <c r="F21" s="62">
        <v>157</v>
      </c>
      <c r="G21" s="62">
        <v>189</v>
      </c>
      <c r="H21" s="13">
        <f t="shared" si="7"/>
        <v>0.20382165605095542</v>
      </c>
      <c r="I21" s="62">
        <v>116</v>
      </c>
      <c r="J21" s="62">
        <v>130</v>
      </c>
      <c r="K21" s="13">
        <f t="shared" si="8"/>
        <v>0.1206896551724138</v>
      </c>
      <c r="L21" s="14"/>
      <c r="M21" s="62">
        <v>204</v>
      </c>
      <c r="N21" s="62">
        <v>185</v>
      </c>
      <c r="O21" s="62">
        <v>140</v>
      </c>
      <c r="P21" s="15">
        <f t="shared" si="12"/>
        <v>0.99019607843137258</v>
      </c>
      <c r="Q21" s="15">
        <f t="shared" si="10"/>
        <v>1.0216216216216216</v>
      </c>
      <c r="R21" s="16">
        <f t="shared" si="11"/>
        <v>0.9285714285714286</v>
      </c>
    </row>
    <row r="22" spans="1:18" x14ac:dyDescent="0.25">
      <c r="A22" s="81" t="s">
        <v>7</v>
      </c>
      <c r="B22" s="82"/>
      <c r="C22" s="62">
        <v>572</v>
      </c>
      <c r="D22" s="62">
        <v>573</v>
      </c>
      <c r="E22" s="12">
        <f t="shared" si="6"/>
        <v>1.7482517482517483E-3</v>
      </c>
      <c r="F22" s="62">
        <v>433</v>
      </c>
      <c r="G22" s="62">
        <v>445</v>
      </c>
      <c r="H22" s="13">
        <f t="shared" si="7"/>
        <v>2.771362586605081E-2</v>
      </c>
      <c r="I22" s="62">
        <v>265</v>
      </c>
      <c r="J22" s="62">
        <v>276</v>
      </c>
      <c r="K22" s="13">
        <f t="shared" si="8"/>
        <v>4.1509433962264149E-2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0.97781569965870307</v>
      </c>
      <c r="Q22" s="15">
        <f t="shared" si="10"/>
        <v>1.0446009389671362</v>
      </c>
      <c r="R22" s="16">
        <f t="shared" si="11"/>
        <v>1.0494296577946769</v>
      </c>
    </row>
    <row r="23" spans="1:18" x14ac:dyDescent="0.25">
      <c r="A23" s="81" t="s">
        <v>8</v>
      </c>
      <c r="B23" s="82"/>
      <c r="C23" s="64">
        <v>52</v>
      </c>
      <c r="D23" s="64">
        <v>77</v>
      </c>
      <c r="E23" s="12">
        <f t="shared" si="6"/>
        <v>0.48076923076923078</v>
      </c>
      <c r="F23" s="64">
        <v>46</v>
      </c>
      <c r="G23" s="64">
        <v>71</v>
      </c>
      <c r="H23" s="13">
        <f t="shared" si="7"/>
        <v>0.54347826086956519</v>
      </c>
      <c r="I23" s="64">
        <v>42</v>
      </c>
      <c r="J23" s="64">
        <v>53</v>
      </c>
      <c r="K23" s="13">
        <f t="shared" si="8"/>
        <v>0.26190476190476192</v>
      </c>
      <c r="L23" s="14"/>
      <c r="M23" s="64">
        <v>50</v>
      </c>
      <c r="N23" s="64">
        <v>48</v>
      </c>
      <c r="O23" s="64">
        <v>45</v>
      </c>
      <c r="P23" s="15">
        <f t="shared" si="12"/>
        <v>1.54</v>
      </c>
      <c r="Q23" s="15">
        <f t="shared" si="10"/>
        <v>1.4791666666666667</v>
      </c>
      <c r="R23" s="16">
        <f t="shared" si="11"/>
        <v>1.1777777777777778</v>
      </c>
    </row>
    <row r="24" spans="1:18" x14ac:dyDescent="0.25">
      <c r="A24" s="83" t="s">
        <v>9</v>
      </c>
      <c r="B24" s="84"/>
      <c r="C24" s="63">
        <v>852</v>
      </c>
      <c r="D24" s="63">
        <v>847</v>
      </c>
      <c r="E24" s="12">
        <f t="shared" si="6"/>
        <v>-5.8685446009389668E-3</v>
      </c>
      <c r="F24" s="63">
        <v>312</v>
      </c>
      <c r="G24" s="63">
        <v>315</v>
      </c>
      <c r="H24" s="13">
        <f t="shared" si="7"/>
        <v>9.6153846153846159E-3</v>
      </c>
      <c r="I24" s="63">
        <v>204</v>
      </c>
      <c r="J24" s="63">
        <v>217</v>
      </c>
      <c r="K24" s="13">
        <f t="shared" si="8"/>
        <v>6.3725490196078427E-2</v>
      </c>
      <c r="L24" s="14"/>
      <c r="M24" s="63">
        <v>855</v>
      </c>
      <c r="N24" s="63">
        <v>320</v>
      </c>
      <c r="O24" s="63">
        <v>247</v>
      </c>
      <c r="P24" s="15">
        <f t="shared" si="12"/>
        <v>0.99064327485380121</v>
      </c>
      <c r="Q24" s="15">
        <f t="shared" si="10"/>
        <v>0.984375</v>
      </c>
      <c r="R24" s="16">
        <f t="shared" si="11"/>
        <v>0.87854251012145745</v>
      </c>
    </row>
    <row r="25" spans="1:18" x14ac:dyDescent="0.25">
      <c r="A25" s="85" t="s">
        <v>71</v>
      </c>
      <c r="B25" s="86"/>
      <c r="C25" s="59">
        <f>C17+C24</f>
        <v>3084</v>
      </c>
      <c r="D25" s="60">
        <f>D17+D24</f>
        <v>3153</v>
      </c>
      <c r="E25" s="17">
        <f t="shared" si="6"/>
        <v>2.2373540856031129E-2</v>
      </c>
      <c r="F25" s="59">
        <f>F17+F24</f>
        <v>2019</v>
      </c>
      <c r="G25" s="59">
        <f>G17+G24</f>
        <v>2002</v>
      </c>
      <c r="H25" s="18">
        <f t="shared" si="7"/>
        <v>-8.4200099058940065E-3</v>
      </c>
      <c r="I25" s="59">
        <f>I17+I24</f>
        <v>1312</v>
      </c>
      <c r="J25" s="59">
        <f>J17+J24</f>
        <v>1334</v>
      </c>
      <c r="K25" s="17">
        <f t="shared" si="8"/>
        <v>1.676829268292683E-2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1.0076701821668264</v>
      </c>
      <c r="Q25" s="21">
        <f t="shared" si="10"/>
        <v>0.9980059820538385</v>
      </c>
      <c r="R25" s="22">
        <f t="shared" si="11"/>
        <v>0.98305084745762716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380</v>
      </c>
      <c r="D27" s="47">
        <v>384</v>
      </c>
      <c r="E27" s="12">
        <f t="shared" ref="E27:E65" si="13">(D27-C27)/C27</f>
        <v>1.0526315789473684E-2</v>
      </c>
      <c r="F27" s="63">
        <v>295</v>
      </c>
      <c r="G27" s="63">
        <v>264</v>
      </c>
      <c r="H27" s="13">
        <f t="shared" ref="H27:H53" si="14">(G27-F27)/F27</f>
        <v>-0.10508474576271186</v>
      </c>
      <c r="I27" s="63">
        <v>191</v>
      </c>
      <c r="J27" s="63">
        <v>179</v>
      </c>
      <c r="K27" s="13">
        <f t="shared" ref="K27:K65" si="15">(J27-I27)/I27</f>
        <v>-6.2827225130890049E-2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0.99481865284974091</v>
      </c>
      <c r="Q27" s="15">
        <f t="shared" ref="Q27:Q57" si="17">G27/N27</f>
        <v>0.91034482758620694</v>
      </c>
      <c r="R27" s="16">
        <f t="shared" ref="R27:R65" si="18">J27/O27</f>
        <v>0.9521276595744681</v>
      </c>
    </row>
    <row r="28" spans="1:18" x14ac:dyDescent="0.25">
      <c r="A28" s="79"/>
      <c r="B28" s="31" t="s">
        <v>14</v>
      </c>
      <c r="C28" s="54">
        <v>543</v>
      </c>
      <c r="D28" s="48">
        <v>590</v>
      </c>
      <c r="E28" s="53">
        <f t="shared" si="13"/>
        <v>8.6556169429097607E-2</v>
      </c>
      <c r="F28" s="54">
        <v>418</v>
      </c>
      <c r="G28" s="54">
        <v>424</v>
      </c>
      <c r="H28" s="33">
        <f t="shared" si="14"/>
        <v>1.4354066985645933E-2</v>
      </c>
      <c r="I28" s="54">
        <v>256</v>
      </c>
      <c r="J28" s="54">
        <v>265</v>
      </c>
      <c r="K28" s="13">
        <f t="shared" si="15"/>
        <v>3.515625E-2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1.0611510791366907</v>
      </c>
      <c r="Q28" s="15">
        <f t="shared" si="17"/>
        <v>1.0143540669856459</v>
      </c>
      <c r="R28" s="16">
        <f t="shared" si="18"/>
        <v>1.0231660231660231</v>
      </c>
    </row>
    <row r="29" spans="1:18" s="38" customFormat="1" ht="15.75" thickBot="1" x14ac:dyDescent="0.3">
      <c r="A29" s="80"/>
      <c r="B29" s="34" t="s">
        <v>15</v>
      </c>
      <c r="C29" s="55">
        <v>166</v>
      </c>
      <c r="D29" s="49">
        <v>164</v>
      </c>
      <c r="E29" s="56">
        <f t="shared" si="13"/>
        <v>-1.2048192771084338E-2</v>
      </c>
      <c r="F29" s="55">
        <v>62</v>
      </c>
      <c r="G29" s="55">
        <v>43</v>
      </c>
      <c r="H29" s="57">
        <f t="shared" si="14"/>
        <v>-0.30645161290322581</v>
      </c>
      <c r="I29" s="55">
        <v>38</v>
      </c>
      <c r="J29" s="55">
        <v>23</v>
      </c>
      <c r="K29" s="57">
        <f t="shared" si="15"/>
        <v>-0.39473684210526316</v>
      </c>
      <c r="L29" s="35"/>
      <c r="M29" s="49">
        <v>166</v>
      </c>
      <c r="N29" s="55">
        <v>63</v>
      </c>
      <c r="O29" s="55">
        <v>44</v>
      </c>
      <c r="P29" s="36">
        <f t="shared" si="16"/>
        <v>0.98795180722891562</v>
      </c>
      <c r="Q29" s="36">
        <f t="shared" si="17"/>
        <v>0.68253968253968256</v>
      </c>
      <c r="R29" s="37">
        <f t="shared" si="18"/>
        <v>0.52272727272727271</v>
      </c>
    </row>
    <row r="30" spans="1:18" ht="15.75" thickBot="1" x14ac:dyDescent="0.3">
      <c r="A30" s="75" t="s">
        <v>16</v>
      </c>
      <c r="B30" s="31" t="s">
        <v>13</v>
      </c>
      <c r="C30" s="54">
        <v>293</v>
      </c>
      <c r="D30" s="48">
        <v>287</v>
      </c>
      <c r="E30" s="53">
        <f t="shared" si="13"/>
        <v>-2.0477815699658702E-2</v>
      </c>
      <c r="F30" s="54">
        <v>224</v>
      </c>
      <c r="G30" s="54">
        <v>190</v>
      </c>
      <c r="H30" s="33">
        <f t="shared" si="14"/>
        <v>-0.15178571428571427</v>
      </c>
      <c r="I30" s="54">
        <v>145</v>
      </c>
      <c r="J30" s="54">
        <v>125</v>
      </c>
      <c r="K30" s="33">
        <f t="shared" si="15"/>
        <v>-0.13793103448275862</v>
      </c>
      <c r="L30" s="32"/>
      <c r="M30" s="48">
        <v>293</v>
      </c>
      <c r="N30" s="54">
        <v>214</v>
      </c>
      <c r="O30" s="54">
        <v>139</v>
      </c>
      <c r="P30" s="39">
        <f t="shared" si="16"/>
        <v>0.97952218430034133</v>
      </c>
      <c r="Q30" s="39">
        <f t="shared" si="17"/>
        <v>0.88785046728971961</v>
      </c>
      <c r="R30" s="40">
        <f t="shared" si="18"/>
        <v>0.89928057553956831</v>
      </c>
    </row>
    <row r="31" spans="1:18" ht="15.75" thickBot="1" x14ac:dyDescent="0.3">
      <c r="A31" s="75"/>
      <c r="B31" s="31" t="s">
        <v>14</v>
      </c>
      <c r="C31" s="47">
        <v>510</v>
      </c>
      <c r="D31" s="47">
        <v>473</v>
      </c>
      <c r="E31" s="12">
        <f t="shared" si="13"/>
        <v>-7.2549019607843143E-2</v>
      </c>
      <c r="F31" s="63">
        <v>398</v>
      </c>
      <c r="G31" s="63">
        <v>348</v>
      </c>
      <c r="H31" s="13">
        <f t="shared" si="14"/>
        <v>-0.12562814070351758</v>
      </c>
      <c r="I31" s="63">
        <v>261</v>
      </c>
      <c r="J31" s="63">
        <v>236</v>
      </c>
      <c r="K31" s="13">
        <f t="shared" si="15"/>
        <v>-9.5785440613026823E-2</v>
      </c>
      <c r="L31" s="32"/>
      <c r="M31" s="47">
        <v>520</v>
      </c>
      <c r="N31" s="63">
        <v>393</v>
      </c>
      <c r="O31" s="63">
        <v>262</v>
      </c>
      <c r="P31" s="15">
        <f t="shared" si="16"/>
        <v>0.9096153846153846</v>
      </c>
      <c r="Q31" s="15">
        <f t="shared" si="17"/>
        <v>0.8854961832061069</v>
      </c>
      <c r="R31" s="16">
        <f t="shared" si="18"/>
        <v>0.9007633587786259</v>
      </c>
    </row>
    <row r="32" spans="1:18" ht="15.75" thickBot="1" x14ac:dyDescent="0.3">
      <c r="A32" s="73"/>
      <c r="B32" s="34" t="s">
        <v>15</v>
      </c>
      <c r="C32" s="55">
        <v>189</v>
      </c>
      <c r="D32" s="49">
        <v>175</v>
      </c>
      <c r="E32" s="56">
        <f t="shared" si="13"/>
        <v>-7.407407407407407E-2</v>
      </c>
      <c r="F32" s="55">
        <v>65</v>
      </c>
      <c r="G32" s="55">
        <v>72</v>
      </c>
      <c r="H32" s="57">
        <f t="shared" si="14"/>
        <v>0.1076923076923077</v>
      </c>
      <c r="I32" s="55">
        <v>35</v>
      </c>
      <c r="J32" s="55">
        <v>42</v>
      </c>
      <c r="K32" s="57">
        <f t="shared" si="15"/>
        <v>0.2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1.0909090909090908</v>
      </c>
      <c r="R32" s="37">
        <f t="shared" si="18"/>
        <v>0.91304347826086951</v>
      </c>
    </row>
    <row r="33" spans="1:18" ht="15.75" thickBot="1" x14ac:dyDescent="0.3">
      <c r="A33" s="75" t="s">
        <v>17</v>
      </c>
      <c r="B33" s="31" t="s">
        <v>13</v>
      </c>
      <c r="C33" s="54">
        <v>331</v>
      </c>
      <c r="D33" s="48">
        <v>355</v>
      </c>
      <c r="E33" s="53">
        <f t="shared" si="13"/>
        <v>7.2507552870090641E-2</v>
      </c>
      <c r="F33" s="54">
        <v>231</v>
      </c>
      <c r="G33" s="54">
        <v>228</v>
      </c>
      <c r="H33" s="33">
        <f t="shared" si="14"/>
        <v>-1.2987012987012988E-2</v>
      </c>
      <c r="I33" s="54">
        <v>127</v>
      </c>
      <c r="J33" s="54">
        <v>145</v>
      </c>
      <c r="K33" s="33">
        <f t="shared" si="15"/>
        <v>0.14173228346456693</v>
      </c>
      <c r="L33" s="32"/>
      <c r="M33" s="48">
        <v>331</v>
      </c>
      <c r="N33" s="54">
        <v>223</v>
      </c>
      <c r="O33" s="54">
        <v>126</v>
      </c>
      <c r="P33" s="39">
        <f t="shared" si="16"/>
        <v>1.0725075528700907</v>
      </c>
      <c r="Q33" s="39">
        <f t="shared" si="17"/>
        <v>1.0224215246636772</v>
      </c>
      <c r="R33" s="40">
        <f t="shared" si="18"/>
        <v>1.1507936507936507</v>
      </c>
    </row>
    <row r="34" spans="1:18" ht="15.75" thickBot="1" x14ac:dyDescent="0.3">
      <c r="A34" s="75"/>
      <c r="B34" s="31" t="s">
        <v>14</v>
      </c>
      <c r="C34" s="47">
        <v>485</v>
      </c>
      <c r="D34" s="47">
        <v>523</v>
      </c>
      <c r="E34" s="12">
        <f t="shared" si="13"/>
        <v>7.8350515463917525E-2</v>
      </c>
      <c r="F34" s="63">
        <v>358</v>
      </c>
      <c r="G34" s="63">
        <v>363</v>
      </c>
      <c r="H34" s="13">
        <f t="shared" si="14"/>
        <v>1.3966480446927373E-2</v>
      </c>
      <c r="I34" s="63">
        <v>208</v>
      </c>
      <c r="J34" s="63">
        <v>235</v>
      </c>
      <c r="K34" s="13">
        <f t="shared" si="15"/>
        <v>0.12980769230769232</v>
      </c>
      <c r="L34" s="32"/>
      <c r="M34" s="47">
        <v>487</v>
      </c>
      <c r="N34" s="63">
        <v>349</v>
      </c>
      <c r="O34" s="63">
        <v>209</v>
      </c>
      <c r="P34" s="15">
        <f t="shared" si="16"/>
        <v>1.0739219712525667</v>
      </c>
      <c r="Q34" s="15">
        <f t="shared" si="17"/>
        <v>1.0401146131805157</v>
      </c>
      <c r="R34" s="16">
        <f t="shared" si="18"/>
        <v>1.1244019138755981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52</v>
      </c>
      <c r="G35" s="55">
        <v>57</v>
      </c>
      <c r="H35" s="57">
        <f t="shared" si="14"/>
        <v>9.6153846153846159E-2</v>
      </c>
      <c r="I35" s="55">
        <v>33</v>
      </c>
      <c r="J35" s="55">
        <v>44</v>
      </c>
      <c r="K35" s="57">
        <f t="shared" si="15"/>
        <v>0.33333333333333331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1.1176470588235294</v>
      </c>
      <c r="R35" s="37">
        <f t="shared" si="18"/>
        <v>1.0232558139534884</v>
      </c>
    </row>
    <row r="36" spans="1:18" ht="15.75" thickBot="1" x14ac:dyDescent="0.3">
      <c r="A36" s="75" t="s">
        <v>18</v>
      </c>
      <c r="B36" s="31" t="s">
        <v>13</v>
      </c>
      <c r="C36" s="48">
        <v>201</v>
      </c>
      <c r="D36" s="48">
        <v>206</v>
      </c>
      <c r="E36" s="53">
        <f t="shared" si="13"/>
        <v>2.4875621890547265E-2</v>
      </c>
      <c r="F36" s="54">
        <v>159</v>
      </c>
      <c r="G36" s="54">
        <v>132</v>
      </c>
      <c r="H36" s="33">
        <f t="shared" si="14"/>
        <v>-0.16981132075471697</v>
      </c>
      <c r="I36" s="54">
        <v>111</v>
      </c>
      <c r="J36" s="54">
        <v>93</v>
      </c>
      <c r="K36" s="33">
        <f t="shared" si="15"/>
        <v>-0.16216216216216217</v>
      </c>
      <c r="L36" s="32"/>
      <c r="M36" s="48">
        <v>200</v>
      </c>
      <c r="N36" s="54">
        <v>149</v>
      </c>
      <c r="O36" s="54">
        <v>104</v>
      </c>
      <c r="P36" s="39">
        <f t="shared" si="16"/>
        <v>1.03</v>
      </c>
      <c r="Q36" s="39">
        <f t="shared" si="17"/>
        <v>0.88590604026845643</v>
      </c>
      <c r="R36" s="40">
        <f t="shared" si="18"/>
        <v>0.89423076923076927</v>
      </c>
    </row>
    <row r="37" spans="1:18" ht="15.75" thickBot="1" x14ac:dyDescent="0.3">
      <c r="A37" s="75"/>
      <c r="B37" s="31" t="s">
        <v>14</v>
      </c>
      <c r="C37" s="47">
        <v>297</v>
      </c>
      <c r="D37" s="47">
        <v>306</v>
      </c>
      <c r="E37" s="12">
        <f t="shared" si="13"/>
        <v>3.0303030303030304E-2</v>
      </c>
      <c r="F37" s="63">
        <v>236</v>
      </c>
      <c r="G37" s="63">
        <v>220</v>
      </c>
      <c r="H37" s="13">
        <f t="shared" si="14"/>
        <v>-6.7796610169491525E-2</v>
      </c>
      <c r="I37" s="63">
        <v>171</v>
      </c>
      <c r="J37" s="63">
        <v>157</v>
      </c>
      <c r="K37" s="13">
        <f t="shared" si="15"/>
        <v>-8.1871345029239762E-2</v>
      </c>
      <c r="L37" s="32"/>
      <c r="M37" s="47">
        <v>298</v>
      </c>
      <c r="N37" s="63">
        <v>231</v>
      </c>
      <c r="O37" s="63">
        <v>168</v>
      </c>
      <c r="P37" s="15">
        <f t="shared" si="16"/>
        <v>1.0268456375838926</v>
      </c>
      <c r="Q37" s="15">
        <f t="shared" si="17"/>
        <v>0.95238095238095233</v>
      </c>
      <c r="R37" s="16">
        <f t="shared" si="18"/>
        <v>0.93452380952380953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4</v>
      </c>
      <c r="J38" s="55">
        <v>5</v>
      </c>
      <c r="K38" s="57">
        <f t="shared" si="15"/>
        <v>0.25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0.83333333333333337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70</v>
      </c>
      <c r="E39" s="53">
        <f t="shared" si="13"/>
        <v>0.12903225806451613</v>
      </c>
      <c r="F39" s="54">
        <v>48</v>
      </c>
      <c r="G39" s="54">
        <v>53</v>
      </c>
      <c r="H39" s="33">
        <f t="shared" si="14"/>
        <v>0.10416666666666667</v>
      </c>
      <c r="I39" s="54">
        <v>31</v>
      </c>
      <c r="J39" s="54">
        <v>38</v>
      </c>
      <c r="K39" s="33">
        <f t="shared" si="15"/>
        <v>0.22580645161290322</v>
      </c>
      <c r="L39" s="32"/>
      <c r="M39" s="48">
        <v>60</v>
      </c>
      <c r="N39" s="54">
        <v>44</v>
      </c>
      <c r="O39" s="54">
        <v>26</v>
      </c>
      <c r="P39" s="39">
        <f t="shared" si="16"/>
        <v>1.1666666666666667</v>
      </c>
      <c r="Q39" s="39">
        <f t="shared" si="17"/>
        <v>1.2045454545454546</v>
      </c>
      <c r="R39" s="40">
        <f t="shared" si="18"/>
        <v>1.4615384615384615</v>
      </c>
    </row>
    <row r="40" spans="1:18" ht="15.75" thickBot="1" x14ac:dyDescent="0.3">
      <c r="A40" s="75"/>
      <c r="B40" s="31" t="s">
        <v>14</v>
      </c>
      <c r="C40" s="63">
        <v>104</v>
      </c>
      <c r="D40" s="47">
        <v>122</v>
      </c>
      <c r="E40" s="12">
        <f t="shared" si="13"/>
        <v>0.17307692307692307</v>
      </c>
      <c r="F40" s="63">
        <v>84</v>
      </c>
      <c r="G40" s="63">
        <v>96</v>
      </c>
      <c r="H40" s="13">
        <f t="shared" si="14"/>
        <v>0.14285714285714285</v>
      </c>
      <c r="I40" s="63">
        <v>60</v>
      </c>
      <c r="J40" s="63">
        <v>67</v>
      </c>
      <c r="K40" s="13">
        <f t="shared" si="15"/>
        <v>0.11666666666666667</v>
      </c>
      <c r="L40" s="32"/>
      <c r="M40" s="47">
        <v>104</v>
      </c>
      <c r="N40" s="63">
        <v>81</v>
      </c>
      <c r="O40" s="63">
        <v>56</v>
      </c>
      <c r="P40" s="15">
        <f t="shared" si="16"/>
        <v>1.1730769230769231</v>
      </c>
      <c r="Q40" s="15">
        <f t="shared" si="17"/>
        <v>1.1851851851851851</v>
      </c>
      <c r="R40" s="16">
        <f t="shared" si="18"/>
        <v>1.1964285714285714</v>
      </c>
    </row>
    <row r="41" spans="1:18" ht="15.75" thickBot="1" x14ac:dyDescent="0.3">
      <c r="A41" s="73"/>
      <c r="B41" s="34" t="s">
        <v>15</v>
      </c>
      <c r="C41" s="55">
        <v>106</v>
      </c>
      <c r="D41" s="49">
        <v>90</v>
      </c>
      <c r="E41" s="56">
        <f t="shared" si="13"/>
        <v>-0.15094339622641509</v>
      </c>
      <c r="F41" s="55">
        <v>72</v>
      </c>
      <c r="G41" s="55">
        <v>55</v>
      </c>
      <c r="H41" s="57">
        <f t="shared" si="14"/>
        <v>-0.2361111111111111</v>
      </c>
      <c r="I41" s="55">
        <v>51</v>
      </c>
      <c r="J41" s="55">
        <v>43</v>
      </c>
      <c r="K41" s="57">
        <f t="shared" si="15"/>
        <v>-0.15686274509803921</v>
      </c>
      <c r="L41" s="35"/>
      <c r="M41" s="49">
        <v>109</v>
      </c>
      <c r="N41" s="55">
        <v>76</v>
      </c>
      <c r="O41" s="55">
        <v>56</v>
      </c>
      <c r="P41" s="36">
        <f t="shared" si="16"/>
        <v>0.82568807339449546</v>
      </c>
      <c r="Q41" s="36">
        <f t="shared" si="17"/>
        <v>0.72368421052631582</v>
      </c>
      <c r="R41" s="37">
        <f t="shared" si="18"/>
        <v>0.7678571428571429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11</v>
      </c>
      <c r="G42" s="54">
        <v>16</v>
      </c>
      <c r="H42" s="33">
        <f t="shared" si="14"/>
        <v>0.45454545454545453</v>
      </c>
      <c r="I42" s="54">
        <v>8</v>
      </c>
      <c r="J42" s="54">
        <v>11</v>
      </c>
      <c r="K42" s="33">
        <f t="shared" si="15"/>
        <v>0.375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1.375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15</v>
      </c>
      <c r="G43" s="63">
        <v>26</v>
      </c>
      <c r="H43" s="13">
        <f t="shared" si="14"/>
        <v>0.73333333333333328</v>
      </c>
      <c r="I43" s="63">
        <v>12</v>
      </c>
      <c r="J43" s="63">
        <v>15</v>
      </c>
      <c r="K43" s="13">
        <f t="shared" si="15"/>
        <v>0.25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2</v>
      </c>
      <c r="R43" s="16">
        <f t="shared" si="18"/>
        <v>1.3636363636363635</v>
      </c>
    </row>
    <row r="44" spans="1:18" ht="15.75" thickBot="1" x14ac:dyDescent="0.3">
      <c r="A44" s="73"/>
      <c r="B44" s="34" t="s">
        <v>15</v>
      </c>
      <c r="C44" s="55">
        <v>58</v>
      </c>
      <c r="D44" s="49">
        <v>70</v>
      </c>
      <c r="E44" s="56">
        <f t="shared" si="13"/>
        <v>0.20689655172413793</v>
      </c>
      <c r="F44" s="55">
        <v>14</v>
      </c>
      <c r="G44" s="55">
        <v>21</v>
      </c>
      <c r="H44" s="57">
        <f t="shared" si="14"/>
        <v>0.5</v>
      </c>
      <c r="I44" s="55">
        <v>13</v>
      </c>
      <c r="J44" s="55">
        <v>16</v>
      </c>
      <c r="K44" s="57">
        <f t="shared" si="15"/>
        <v>0.23076923076923078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1.4</v>
      </c>
      <c r="R44" s="37">
        <f>J44/O44</f>
        <v>1.0666666666666667</v>
      </c>
    </row>
    <row r="45" spans="1:18" ht="15.75" thickBot="1" x14ac:dyDescent="0.3">
      <c r="A45" s="75" t="s">
        <v>21</v>
      </c>
      <c r="B45" s="31" t="s">
        <v>13</v>
      </c>
      <c r="C45" s="48">
        <v>131</v>
      </c>
      <c r="D45" s="48">
        <v>123</v>
      </c>
      <c r="E45" s="53">
        <f t="shared" si="13"/>
        <v>-6.1068702290076333E-2</v>
      </c>
      <c r="F45" s="54">
        <v>95</v>
      </c>
      <c r="G45" s="54">
        <v>93</v>
      </c>
      <c r="H45" s="33">
        <f t="shared" si="14"/>
        <v>-2.1052631578947368E-2</v>
      </c>
      <c r="I45" s="54">
        <v>71</v>
      </c>
      <c r="J45" s="54">
        <v>63</v>
      </c>
      <c r="K45" s="33">
        <f t="shared" si="15"/>
        <v>-0.11267605633802817</v>
      </c>
      <c r="L45" s="32"/>
      <c r="M45" s="48">
        <v>133</v>
      </c>
      <c r="N45" s="54">
        <v>90</v>
      </c>
      <c r="O45" s="54">
        <v>70</v>
      </c>
      <c r="P45" s="39">
        <f t="shared" si="16"/>
        <v>0.92481203007518797</v>
      </c>
      <c r="Q45" s="39">
        <f t="shared" si="17"/>
        <v>1.0333333333333334</v>
      </c>
      <c r="R45" s="40">
        <f t="shared" si="18"/>
        <v>0.9</v>
      </c>
    </row>
    <row r="46" spans="1:18" ht="15.75" thickBot="1" x14ac:dyDescent="0.3">
      <c r="A46" s="75"/>
      <c r="B46" s="31" t="s">
        <v>14</v>
      </c>
      <c r="C46" s="47">
        <v>238</v>
      </c>
      <c r="D46" s="47">
        <v>237</v>
      </c>
      <c r="E46" s="12">
        <f t="shared" si="13"/>
        <v>-4.2016806722689074E-3</v>
      </c>
      <c r="F46" s="63">
        <v>174</v>
      </c>
      <c r="G46" s="63">
        <v>192</v>
      </c>
      <c r="H46" s="13">
        <f t="shared" si="14"/>
        <v>0.10344827586206896</v>
      </c>
      <c r="I46" s="63">
        <v>129</v>
      </c>
      <c r="J46" s="63">
        <v>131</v>
      </c>
      <c r="K46" s="13">
        <f t="shared" si="15"/>
        <v>1.5503875968992248E-2</v>
      </c>
      <c r="L46" s="32"/>
      <c r="M46" s="47">
        <v>255</v>
      </c>
      <c r="N46" s="63">
        <v>177</v>
      </c>
      <c r="O46" s="63">
        <v>133</v>
      </c>
      <c r="P46" s="15">
        <f t="shared" si="16"/>
        <v>0.92941176470588238</v>
      </c>
      <c r="Q46" s="15">
        <f t="shared" si="17"/>
        <v>1.0847457627118644</v>
      </c>
      <c r="R46" s="16">
        <f t="shared" si="18"/>
        <v>0.98496240601503759</v>
      </c>
    </row>
    <row r="47" spans="1:18" ht="15.75" thickBot="1" x14ac:dyDescent="0.3">
      <c r="A47" s="73"/>
      <c r="B47" s="34" t="s">
        <v>15</v>
      </c>
      <c r="C47" s="55">
        <v>51</v>
      </c>
      <c r="D47" s="49">
        <v>62</v>
      </c>
      <c r="E47" s="56">
        <f t="shared" si="13"/>
        <v>0.21568627450980393</v>
      </c>
      <c r="F47" s="55">
        <v>26</v>
      </c>
      <c r="G47" s="55">
        <v>42</v>
      </c>
      <c r="H47" s="57">
        <f t="shared" si="14"/>
        <v>0.61538461538461542</v>
      </c>
      <c r="I47" s="55">
        <v>22</v>
      </c>
      <c r="J47" s="55">
        <v>33</v>
      </c>
      <c r="K47" s="57">
        <f t="shared" si="15"/>
        <v>0.5</v>
      </c>
      <c r="L47" s="35"/>
      <c r="M47" s="49">
        <v>51</v>
      </c>
      <c r="N47" s="55">
        <v>28</v>
      </c>
      <c r="O47" s="55">
        <v>25</v>
      </c>
      <c r="P47" s="36">
        <f t="shared" si="16"/>
        <v>1.2156862745098038</v>
      </c>
      <c r="Q47" s="36">
        <f t="shared" si="17"/>
        <v>1.5</v>
      </c>
      <c r="R47" s="37">
        <f t="shared" si="18"/>
        <v>1.32</v>
      </c>
    </row>
    <row r="48" spans="1:18" ht="15.75" thickBot="1" x14ac:dyDescent="0.3">
      <c r="A48" s="75" t="s">
        <v>48</v>
      </c>
      <c r="B48" s="31" t="s">
        <v>13</v>
      </c>
      <c r="C48" s="48">
        <v>11</v>
      </c>
      <c r="D48" s="48">
        <v>10</v>
      </c>
      <c r="E48" s="53">
        <f t="shared" si="13"/>
        <v>-9.0909090909090912E-2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29</v>
      </c>
      <c r="D49" s="47">
        <v>26</v>
      </c>
      <c r="E49" s="12">
        <f t="shared" si="13"/>
        <v>-0.10344827586206896</v>
      </c>
      <c r="F49" s="63">
        <v>24</v>
      </c>
      <c r="G49" s="63">
        <v>18</v>
      </c>
      <c r="H49" s="13">
        <f t="shared" si="14"/>
        <v>-0.25</v>
      </c>
      <c r="I49" s="63">
        <v>11</v>
      </c>
      <c r="J49" s="63">
        <v>11</v>
      </c>
      <c r="K49" s="13">
        <f t="shared" si="15"/>
        <v>0</v>
      </c>
      <c r="L49" s="32"/>
      <c r="M49" s="47">
        <v>28</v>
      </c>
      <c r="N49" s="63">
        <v>24</v>
      </c>
      <c r="O49" s="63">
        <v>12</v>
      </c>
      <c r="P49" s="15">
        <f t="shared" si="16"/>
        <v>0.9285714285714286</v>
      </c>
      <c r="Q49" s="15">
        <f t="shared" si="17"/>
        <v>0.75</v>
      </c>
      <c r="R49" s="16">
        <f t="shared" si="18"/>
        <v>0.91666666666666663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15</v>
      </c>
      <c r="G50" s="55">
        <v>17</v>
      </c>
      <c r="H50" s="57">
        <f t="shared" si="14"/>
        <v>0.13333333333333333</v>
      </c>
      <c r="I50" s="55">
        <v>8</v>
      </c>
      <c r="J50" s="55">
        <v>11</v>
      </c>
      <c r="K50" s="56">
        <f t="shared" si="15"/>
        <v>0.375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0.91666666666666663</v>
      </c>
    </row>
    <row r="51" spans="1:18" ht="15.75" thickBot="1" x14ac:dyDescent="0.3">
      <c r="A51" s="73" t="s">
        <v>22</v>
      </c>
      <c r="B51" s="31" t="s">
        <v>13</v>
      </c>
      <c r="C51" s="54">
        <v>529</v>
      </c>
      <c r="D51" s="48">
        <v>498</v>
      </c>
      <c r="E51" s="53">
        <f t="shared" si="13"/>
        <v>-5.8601134215500943E-2</v>
      </c>
      <c r="F51" s="54">
        <v>467</v>
      </c>
      <c r="G51" s="54">
        <v>439</v>
      </c>
      <c r="H51" s="33">
        <f t="shared" si="14"/>
        <v>-5.9957173447537475E-2</v>
      </c>
      <c r="I51" s="54">
        <v>279</v>
      </c>
      <c r="J51" s="54">
        <v>227</v>
      </c>
      <c r="K51" s="33">
        <f t="shared" si="15"/>
        <v>-0.1863799283154122</v>
      </c>
      <c r="L51" s="32"/>
      <c r="M51" s="48">
        <v>581</v>
      </c>
      <c r="N51" s="54">
        <v>495</v>
      </c>
      <c r="O51" s="54">
        <v>302</v>
      </c>
      <c r="P51" s="39">
        <f t="shared" si="16"/>
        <v>0.8571428571428571</v>
      </c>
      <c r="Q51" s="39">
        <f t="shared" si="17"/>
        <v>0.88686868686868692</v>
      </c>
      <c r="R51" s="40">
        <f t="shared" si="18"/>
        <v>0.7516556291390728</v>
      </c>
    </row>
    <row r="52" spans="1:18" ht="15.75" thickBot="1" x14ac:dyDescent="0.3">
      <c r="A52" s="73"/>
      <c r="B52" s="34" t="s">
        <v>14</v>
      </c>
      <c r="C52" s="55">
        <v>1142</v>
      </c>
      <c r="D52" s="49">
        <v>1001</v>
      </c>
      <c r="E52" s="56">
        <f t="shared" si="13"/>
        <v>-0.1234676007005254</v>
      </c>
      <c r="F52" s="55">
        <v>1019</v>
      </c>
      <c r="G52" s="55">
        <v>887</v>
      </c>
      <c r="H52" s="57">
        <f t="shared" si="14"/>
        <v>-0.1295387634936212</v>
      </c>
      <c r="I52" s="55">
        <v>621</v>
      </c>
      <c r="J52" s="55">
        <v>502</v>
      </c>
      <c r="K52" s="57">
        <f t="shared" si="15"/>
        <v>-0.19162640901771336</v>
      </c>
      <c r="L52" s="35"/>
      <c r="M52" s="49">
        <v>1254</v>
      </c>
      <c r="N52" s="55">
        <v>1103</v>
      </c>
      <c r="O52" s="55">
        <v>694</v>
      </c>
      <c r="P52" s="36">
        <f t="shared" si="16"/>
        <v>0.79824561403508776</v>
      </c>
      <c r="Q52" s="36">
        <f t="shared" si="17"/>
        <v>0.80417044424297368</v>
      </c>
      <c r="R52" s="37">
        <f t="shared" si="18"/>
        <v>0.72334293948126804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7</v>
      </c>
      <c r="E53" s="53">
        <f t="shared" si="13"/>
        <v>-0.125</v>
      </c>
      <c r="F53" s="54">
        <v>5</v>
      </c>
      <c r="G53" s="50">
        <v>6</v>
      </c>
      <c r="H53" s="33">
        <f t="shared" si="14"/>
        <v>0.2</v>
      </c>
      <c r="I53" s="54">
        <v>5</v>
      </c>
      <c r="J53" s="64">
        <v>4</v>
      </c>
      <c r="K53" s="33">
        <f t="shared" si="15"/>
        <v>-0.2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18</v>
      </c>
      <c r="D54" s="47">
        <v>30</v>
      </c>
      <c r="E54" s="12">
        <f t="shared" si="13"/>
        <v>0.66666666666666663</v>
      </c>
      <c r="F54" s="63">
        <v>13</v>
      </c>
      <c r="G54" s="63">
        <v>24</v>
      </c>
      <c r="H54" s="33">
        <f>(G54-F54)/F54</f>
        <v>0.84615384615384615</v>
      </c>
      <c r="I54" s="63">
        <v>11</v>
      </c>
      <c r="J54" s="63">
        <v>14</v>
      </c>
      <c r="K54" s="53">
        <f t="shared" si="15"/>
        <v>0.27272727272727271</v>
      </c>
      <c r="L54" s="32"/>
      <c r="M54" s="47">
        <v>19</v>
      </c>
      <c r="N54" s="63">
        <v>14</v>
      </c>
      <c r="O54" s="63">
        <v>10</v>
      </c>
      <c r="P54" s="15">
        <f t="shared" si="16"/>
        <v>1.5789473684210527</v>
      </c>
      <c r="Q54" s="15">
        <f t="shared" si="17"/>
        <v>1.7142857142857142</v>
      </c>
      <c r="R54" s="16">
        <f t="shared" si="18"/>
        <v>1.4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19</v>
      </c>
      <c r="E55" s="56">
        <f t="shared" si="13"/>
        <v>0.72727272727272729</v>
      </c>
      <c r="F55" s="55">
        <v>7</v>
      </c>
      <c r="G55" s="55">
        <v>12</v>
      </c>
      <c r="H55" s="57">
        <f>(G55-F55)/F55</f>
        <v>0.7142857142857143</v>
      </c>
      <c r="I55" s="55">
        <v>7</v>
      </c>
      <c r="J55" s="55">
        <v>8</v>
      </c>
      <c r="K55" s="56">
        <f t="shared" si="15"/>
        <v>0.14285714285714285</v>
      </c>
      <c r="L55" s="35"/>
      <c r="M55" s="49">
        <v>11</v>
      </c>
      <c r="N55" s="55">
        <v>7</v>
      </c>
      <c r="O55" s="55">
        <v>7</v>
      </c>
      <c r="P55" s="36">
        <f t="shared" si="16"/>
        <v>1.7272727272727273</v>
      </c>
      <c r="Q55" s="36">
        <f t="shared" si="17"/>
        <v>1.7142857142857142</v>
      </c>
      <c r="R55" s="37">
        <f t="shared" si="18"/>
        <v>1.1428571428571428</v>
      </c>
    </row>
    <row r="56" spans="1:18" ht="15.75" thickBot="1" x14ac:dyDescent="0.3">
      <c r="A56" s="73" t="s">
        <v>24</v>
      </c>
      <c r="B56" s="31" t="s">
        <v>13</v>
      </c>
      <c r="C56" s="54">
        <v>8</v>
      </c>
      <c r="D56" s="48">
        <v>6</v>
      </c>
      <c r="E56" s="53">
        <f t="shared" si="13"/>
        <v>-0.25</v>
      </c>
      <c r="F56" s="54">
        <v>7</v>
      </c>
      <c r="G56" s="54">
        <v>6</v>
      </c>
      <c r="H56" s="33">
        <f>(G56-F56)/F56</f>
        <v>-0.14285714285714285</v>
      </c>
      <c r="I56" s="54">
        <v>4</v>
      </c>
      <c r="J56" s="54">
        <v>2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0.6</v>
      </c>
      <c r="Q56" s="39">
        <f t="shared" si="17"/>
        <v>0.66666666666666663</v>
      </c>
      <c r="R56" s="40">
        <f t="shared" si="18"/>
        <v>0.66666666666666663</v>
      </c>
    </row>
    <row r="57" spans="1:18" ht="15.75" thickBot="1" x14ac:dyDescent="0.3">
      <c r="A57" s="73"/>
      <c r="B57" s="34" t="s">
        <v>14</v>
      </c>
      <c r="C57" s="55">
        <v>30</v>
      </c>
      <c r="D57" s="49">
        <v>24</v>
      </c>
      <c r="E57" s="56">
        <f t="shared" si="13"/>
        <v>-0.2</v>
      </c>
      <c r="F57" s="55">
        <v>24</v>
      </c>
      <c r="G57" s="55">
        <v>21</v>
      </c>
      <c r="H57" s="57">
        <f>(G57-F57)/F57</f>
        <v>-0.125</v>
      </c>
      <c r="I57" s="55">
        <v>17</v>
      </c>
      <c r="J57" s="55">
        <v>11</v>
      </c>
      <c r="K57" s="57">
        <f t="shared" si="15"/>
        <v>-0.35294117647058826</v>
      </c>
      <c r="L57" s="42"/>
      <c r="M57" s="49">
        <v>37</v>
      </c>
      <c r="N57" s="55">
        <v>33</v>
      </c>
      <c r="O57" s="55">
        <v>22</v>
      </c>
      <c r="P57" s="36">
        <f t="shared" si="16"/>
        <v>0.64864864864864868</v>
      </c>
      <c r="Q57" s="36">
        <f t="shared" si="17"/>
        <v>0.63636363636363635</v>
      </c>
      <c r="R57" s="37">
        <f t="shared" si="18"/>
        <v>0.5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1</v>
      </c>
      <c r="K58" s="3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2</v>
      </c>
      <c r="D59" s="49">
        <v>4</v>
      </c>
      <c r="E59" s="56">
        <f t="shared" si="13"/>
        <v>1</v>
      </c>
      <c r="F59" s="55">
        <v>2</v>
      </c>
      <c r="G59" s="55">
        <v>3</v>
      </c>
      <c r="H59" s="57">
        <f t="shared" ref="H59:H65" si="19">(G59-F59)/F59</f>
        <v>0.5</v>
      </c>
      <c r="I59" s="55">
        <v>0</v>
      </c>
      <c r="J59" s="55">
        <v>2</v>
      </c>
      <c r="K59" s="3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1.3333333333333333</v>
      </c>
      <c r="Q59" s="36">
        <f t="shared" ref="Q59:Q65" si="20">G59/N59</f>
        <v>1</v>
      </c>
      <c r="R59" s="37">
        <f t="shared" si="18"/>
        <v>2</v>
      </c>
    </row>
    <row r="60" spans="1:18" ht="15.75" thickBot="1" x14ac:dyDescent="0.3">
      <c r="A60" s="73" t="s">
        <v>26</v>
      </c>
      <c r="B60" s="31" t="s">
        <v>13</v>
      </c>
      <c r="C60" s="54">
        <v>23</v>
      </c>
      <c r="D60" s="48">
        <v>31</v>
      </c>
      <c r="E60" s="53">
        <f t="shared" si="13"/>
        <v>0.34782608695652173</v>
      </c>
      <c r="F60" s="54">
        <v>21</v>
      </c>
      <c r="G60" s="54">
        <v>29</v>
      </c>
      <c r="H60" s="33">
        <f t="shared" si="19"/>
        <v>0.38095238095238093</v>
      </c>
      <c r="I60" s="54">
        <v>8</v>
      </c>
      <c r="J60" s="54">
        <v>19</v>
      </c>
      <c r="K60" s="53">
        <f t="shared" si="15"/>
        <v>1.375</v>
      </c>
      <c r="L60" s="41"/>
      <c r="M60" s="48">
        <v>28</v>
      </c>
      <c r="N60" s="54">
        <v>27</v>
      </c>
      <c r="O60" s="54">
        <v>14</v>
      </c>
      <c r="P60" s="39">
        <f t="shared" si="16"/>
        <v>1.1071428571428572</v>
      </c>
      <c r="Q60" s="39">
        <f t="shared" si="20"/>
        <v>1.0740740740740742</v>
      </c>
      <c r="R60" s="40">
        <f t="shared" si="18"/>
        <v>1.3571428571428572</v>
      </c>
    </row>
    <row r="61" spans="1:18" ht="15.75" thickBot="1" x14ac:dyDescent="0.3">
      <c r="A61" s="73"/>
      <c r="B61" s="34" t="s">
        <v>14</v>
      </c>
      <c r="C61" s="55">
        <v>73</v>
      </c>
      <c r="D61" s="49">
        <v>77</v>
      </c>
      <c r="E61" s="56">
        <f t="shared" si="13"/>
        <v>5.4794520547945202E-2</v>
      </c>
      <c r="F61" s="55">
        <v>65</v>
      </c>
      <c r="G61" s="55">
        <v>70</v>
      </c>
      <c r="H61" s="57">
        <f t="shared" si="19"/>
        <v>7.6923076923076927E-2</v>
      </c>
      <c r="I61" s="55">
        <v>31</v>
      </c>
      <c r="J61" s="55">
        <v>44</v>
      </c>
      <c r="K61" s="43">
        <f t="shared" si="15"/>
        <v>0.41935483870967744</v>
      </c>
      <c r="L61" s="42"/>
      <c r="M61" s="49">
        <v>92</v>
      </c>
      <c r="N61" s="55">
        <v>83</v>
      </c>
      <c r="O61" s="55">
        <v>45</v>
      </c>
      <c r="P61" s="36">
        <f t="shared" si="16"/>
        <v>0.83695652173913049</v>
      </c>
      <c r="Q61" s="36">
        <f t="shared" si="20"/>
        <v>0.84337349397590367</v>
      </c>
      <c r="R61" s="37">
        <f t="shared" si="18"/>
        <v>0.97777777777777775</v>
      </c>
    </row>
    <row r="62" spans="1:18" ht="15.75" thickBot="1" x14ac:dyDescent="0.3">
      <c r="A62" s="73" t="s">
        <v>27</v>
      </c>
      <c r="B62" s="31" t="s">
        <v>13</v>
      </c>
      <c r="C62" s="54">
        <v>30</v>
      </c>
      <c r="D62" s="48">
        <v>36</v>
      </c>
      <c r="E62" s="53">
        <f t="shared" si="13"/>
        <v>0.2</v>
      </c>
      <c r="F62" s="54">
        <v>27</v>
      </c>
      <c r="G62" s="54">
        <v>31</v>
      </c>
      <c r="H62" s="33">
        <f t="shared" si="19"/>
        <v>0.14814814814814814</v>
      </c>
      <c r="I62" s="54">
        <v>13</v>
      </c>
      <c r="J62" s="54">
        <v>17</v>
      </c>
      <c r="K62" s="53">
        <f t="shared" si="15"/>
        <v>0.30769230769230771</v>
      </c>
      <c r="L62" s="41"/>
      <c r="M62" s="48">
        <v>30</v>
      </c>
      <c r="N62" s="54">
        <v>27</v>
      </c>
      <c r="O62" s="54">
        <v>12</v>
      </c>
      <c r="P62" s="39">
        <f t="shared" si="16"/>
        <v>1.2</v>
      </c>
      <c r="Q62" s="39">
        <f t="shared" si="20"/>
        <v>1.1481481481481481</v>
      </c>
      <c r="R62" s="40">
        <f t="shared" si="18"/>
        <v>1.4166666666666667</v>
      </c>
    </row>
    <row r="63" spans="1:18" ht="15.75" thickBot="1" x14ac:dyDescent="0.3">
      <c r="A63" s="73"/>
      <c r="B63" s="34" t="s">
        <v>14</v>
      </c>
      <c r="C63" s="55">
        <v>46</v>
      </c>
      <c r="D63" s="49">
        <v>61</v>
      </c>
      <c r="E63" s="56">
        <f t="shared" si="13"/>
        <v>0.32608695652173914</v>
      </c>
      <c r="F63" s="55">
        <v>41</v>
      </c>
      <c r="G63" s="55">
        <v>53</v>
      </c>
      <c r="H63" s="57">
        <f t="shared" si="19"/>
        <v>0.29268292682926828</v>
      </c>
      <c r="I63" s="55">
        <v>19</v>
      </c>
      <c r="J63" s="55">
        <v>28</v>
      </c>
      <c r="K63" s="57">
        <f t="shared" si="15"/>
        <v>0.47368421052631576</v>
      </c>
      <c r="L63" s="42"/>
      <c r="M63" s="49">
        <v>46</v>
      </c>
      <c r="N63" s="55">
        <v>41</v>
      </c>
      <c r="O63" s="55">
        <v>17</v>
      </c>
      <c r="P63" s="36">
        <f t="shared" si="16"/>
        <v>1.326086956521739</v>
      </c>
      <c r="Q63" s="36">
        <f t="shared" si="20"/>
        <v>1.2926829268292683</v>
      </c>
      <c r="R63" s="37">
        <f t="shared" si="18"/>
        <v>1.6470588235294117</v>
      </c>
    </row>
    <row r="64" spans="1:18" ht="15.75" thickBot="1" x14ac:dyDescent="0.3">
      <c r="A64" s="73" t="s">
        <v>28</v>
      </c>
      <c r="B64" s="31" t="s">
        <v>13</v>
      </c>
      <c r="C64" s="54">
        <v>2</v>
      </c>
      <c r="D64" s="48">
        <v>5</v>
      </c>
      <c r="E64" s="53">
        <f t="shared" si="13"/>
        <v>1.5</v>
      </c>
      <c r="F64" s="54">
        <v>1</v>
      </c>
      <c r="G64" s="54">
        <v>5</v>
      </c>
      <c r="H64" s="33">
        <f t="shared" si="19"/>
        <v>4</v>
      </c>
      <c r="I64" s="54">
        <v>1</v>
      </c>
      <c r="J64" s="54">
        <v>4</v>
      </c>
      <c r="K64" s="53">
        <f t="shared" si="15"/>
        <v>3</v>
      </c>
      <c r="L64" s="41"/>
      <c r="M64" s="48">
        <v>2</v>
      </c>
      <c r="N64" s="54">
        <v>2</v>
      </c>
      <c r="O64" s="54">
        <v>2</v>
      </c>
      <c r="P64" s="39">
        <f t="shared" si="16"/>
        <v>2.5</v>
      </c>
      <c r="Q64" s="39">
        <f t="shared" si="20"/>
        <v>2.5</v>
      </c>
      <c r="R64" s="40">
        <f t="shared" si="18"/>
        <v>2</v>
      </c>
    </row>
    <row r="65" spans="1:18" ht="15.75" thickBot="1" x14ac:dyDescent="0.3">
      <c r="A65" s="74"/>
      <c r="B65" s="34" t="s">
        <v>14</v>
      </c>
      <c r="C65" s="55">
        <v>5</v>
      </c>
      <c r="D65" s="49">
        <v>8</v>
      </c>
      <c r="E65" s="56">
        <f t="shared" si="13"/>
        <v>0.6</v>
      </c>
      <c r="F65" s="55">
        <v>4</v>
      </c>
      <c r="G65" s="55">
        <v>8</v>
      </c>
      <c r="H65" s="57">
        <f t="shared" si="19"/>
        <v>1</v>
      </c>
      <c r="I65" s="55">
        <v>4</v>
      </c>
      <c r="J65" s="55">
        <v>6</v>
      </c>
      <c r="K65" s="57">
        <f t="shared" si="15"/>
        <v>0.5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0"/>
        <v>1.3333333333333333</v>
      </c>
      <c r="R65" s="37">
        <f t="shared" si="18"/>
        <v>1.2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  <col min="20" max="20" width="10.42578125" customWidth="1"/>
  </cols>
  <sheetData>
    <row r="1" spans="1:20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0" ht="15.75" x14ac:dyDescent="0.25">
      <c r="A4" s="93" t="s">
        <v>149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0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20" ht="38.25" x14ac:dyDescent="0.25">
      <c r="A6" s="94" t="s">
        <v>2</v>
      </c>
      <c r="B6" s="95"/>
      <c r="C6" s="7" t="s">
        <v>150</v>
      </c>
      <c r="D6" s="8" t="s">
        <v>151</v>
      </c>
      <c r="E6" s="7" t="s">
        <v>33</v>
      </c>
      <c r="F6" s="7" t="s">
        <v>152</v>
      </c>
      <c r="G6" s="7" t="s">
        <v>153</v>
      </c>
      <c r="H6" s="7" t="s">
        <v>33</v>
      </c>
      <c r="I6" s="7" t="s">
        <v>154</v>
      </c>
      <c r="J6" s="7" t="s">
        <v>155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20" x14ac:dyDescent="0.25">
      <c r="A7" s="89" t="s">
        <v>3</v>
      </c>
      <c r="B7" s="90"/>
      <c r="C7" s="62">
        <v>3480</v>
      </c>
      <c r="D7" s="62">
        <v>3400</v>
      </c>
      <c r="E7" s="12">
        <f t="shared" ref="E7:E15" si="0">(D7-C7)/C7</f>
        <v>-2.2988505747126436E-2</v>
      </c>
      <c r="F7" s="62">
        <v>2790</v>
      </c>
      <c r="G7" s="62">
        <v>2665</v>
      </c>
      <c r="H7" s="13">
        <f t="shared" ref="H7:H15" si="1">(G7-F7)/F7</f>
        <v>-4.4802867383512544E-2</v>
      </c>
      <c r="I7" s="62">
        <v>1704</v>
      </c>
      <c r="J7" s="62">
        <v>1571</v>
      </c>
      <c r="K7" s="13">
        <f t="shared" ref="K7:K15" si="2">(J7-I7)/I7</f>
        <v>-7.8051643192488265E-2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0.91128383811310643</v>
      </c>
      <c r="Q7" s="15">
        <f t="shared" ref="Q7:Q15" si="4">G7/N7</f>
        <v>0.89760862243179518</v>
      </c>
      <c r="R7" s="16">
        <f t="shared" ref="R7:R15" si="5">J7/O7</f>
        <v>0.82510504201680668</v>
      </c>
    </row>
    <row r="8" spans="1:20" x14ac:dyDescent="0.25">
      <c r="A8" s="81" t="s">
        <v>4</v>
      </c>
      <c r="B8" s="82"/>
      <c r="C8" s="63">
        <v>471</v>
      </c>
      <c r="D8" s="63">
        <v>408</v>
      </c>
      <c r="E8" s="12">
        <f t="shared" si="0"/>
        <v>-0.13375796178343949</v>
      </c>
      <c r="F8" s="63">
        <v>337</v>
      </c>
      <c r="G8" s="63">
        <v>277</v>
      </c>
      <c r="H8" s="13">
        <f t="shared" si="1"/>
        <v>-0.17804154302670624</v>
      </c>
      <c r="I8" s="63">
        <v>218</v>
      </c>
      <c r="J8" s="63">
        <v>191</v>
      </c>
      <c r="K8" s="13">
        <f t="shared" si="2"/>
        <v>-0.12385321100917432</v>
      </c>
      <c r="L8" s="14"/>
      <c r="M8" s="63">
        <v>479</v>
      </c>
      <c r="N8" s="63">
        <v>323</v>
      </c>
      <c r="O8" s="63">
        <v>212</v>
      </c>
      <c r="P8" s="15">
        <f>D8/M8</f>
        <v>0.85177453027139871</v>
      </c>
      <c r="Q8" s="15">
        <f t="shared" si="4"/>
        <v>0.85758513931888547</v>
      </c>
      <c r="R8" s="16">
        <f t="shared" si="5"/>
        <v>0.90094339622641506</v>
      </c>
    </row>
    <row r="9" spans="1:20" x14ac:dyDescent="0.25">
      <c r="A9" s="81" t="s">
        <v>34</v>
      </c>
      <c r="B9" s="82"/>
      <c r="C9" s="63">
        <v>361</v>
      </c>
      <c r="D9" s="63">
        <v>324</v>
      </c>
      <c r="E9" s="12">
        <f t="shared" si="0"/>
        <v>-0.10249307479224377</v>
      </c>
      <c r="F9" s="63">
        <v>249</v>
      </c>
      <c r="G9" s="63">
        <v>220</v>
      </c>
      <c r="H9" s="13">
        <f t="shared" si="1"/>
        <v>-0.11646586345381527</v>
      </c>
      <c r="I9" s="63">
        <v>185</v>
      </c>
      <c r="J9" s="63">
        <v>167</v>
      </c>
      <c r="K9" s="13">
        <f t="shared" si="2"/>
        <v>-9.7297297297297303E-2</v>
      </c>
      <c r="L9" s="14"/>
      <c r="M9" s="63">
        <v>367</v>
      </c>
      <c r="N9" s="63">
        <v>237</v>
      </c>
      <c r="O9" s="63">
        <v>180</v>
      </c>
      <c r="P9" s="15">
        <f t="shared" si="3"/>
        <v>0.8828337874659401</v>
      </c>
      <c r="Q9" s="15">
        <f t="shared" si="4"/>
        <v>0.92827004219409281</v>
      </c>
      <c r="R9" s="16">
        <f t="shared" si="5"/>
        <v>0.92777777777777781</v>
      </c>
    </row>
    <row r="10" spans="1:20" x14ac:dyDescent="0.25">
      <c r="A10" s="81" t="s">
        <v>5</v>
      </c>
      <c r="B10" s="82"/>
      <c r="C10" s="63">
        <v>2011</v>
      </c>
      <c r="D10" s="63">
        <v>2002</v>
      </c>
      <c r="E10" s="12">
        <f t="shared" si="0"/>
        <v>-4.4753853804077575E-3</v>
      </c>
      <c r="F10" s="63">
        <v>1581</v>
      </c>
      <c r="G10" s="63">
        <v>1480</v>
      </c>
      <c r="H10" s="13">
        <f t="shared" si="1"/>
        <v>-6.3883617963314362E-2</v>
      </c>
      <c r="I10" s="63">
        <v>952</v>
      </c>
      <c r="J10" s="63">
        <v>881</v>
      </c>
      <c r="K10" s="13">
        <f t="shared" si="2"/>
        <v>-7.4579831932773108E-2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0.95652173913043481</v>
      </c>
      <c r="Q10" s="15">
        <f t="shared" si="4"/>
        <v>0.93023255813953487</v>
      </c>
      <c r="R10" s="16">
        <f t="shared" si="5"/>
        <v>0.88188188188188188</v>
      </c>
      <c r="T10" s="72"/>
    </row>
    <row r="11" spans="1:20" x14ac:dyDescent="0.25">
      <c r="A11" s="81" t="s">
        <v>6</v>
      </c>
      <c r="B11" s="82"/>
      <c r="C11" s="62">
        <v>439</v>
      </c>
      <c r="D11" s="62">
        <v>436</v>
      </c>
      <c r="E11" s="12">
        <f t="shared" si="0"/>
        <v>-6.8337129840546698E-3</v>
      </c>
      <c r="F11" s="62">
        <v>382</v>
      </c>
      <c r="G11" s="62">
        <v>384</v>
      </c>
      <c r="H11" s="13">
        <f t="shared" si="1"/>
        <v>5.235602094240838E-3</v>
      </c>
      <c r="I11" s="62">
        <v>275</v>
      </c>
      <c r="J11" s="62">
        <v>254</v>
      </c>
      <c r="K11" s="13">
        <f t="shared" si="2"/>
        <v>-7.636363636363637E-2</v>
      </c>
      <c r="L11" s="14"/>
      <c r="M11" s="62">
        <v>538</v>
      </c>
      <c r="N11" s="62">
        <v>497</v>
      </c>
      <c r="O11" s="62">
        <v>371</v>
      </c>
      <c r="P11" s="15">
        <f t="shared" si="3"/>
        <v>0.81040892193308545</v>
      </c>
      <c r="Q11" s="15">
        <f t="shared" si="4"/>
        <v>0.77263581488933597</v>
      </c>
      <c r="R11" s="16">
        <f t="shared" si="5"/>
        <v>0.6846361185983828</v>
      </c>
      <c r="T11" s="72"/>
    </row>
    <row r="12" spans="1:20" x14ac:dyDescent="0.25">
      <c r="A12" s="81" t="s">
        <v>7</v>
      </c>
      <c r="B12" s="82"/>
      <c r="C12" s="62">
        <v>961</v>
      </c>
      <c r="D12" s="62">
        <v>883</v>
      </c>
      <c r="E12" s="12">
        <f t="shared" si="0"/>
        <v>-8.1165452653485959E-2</v>
      </c>
      <c r="F12" s="62">
        <v>775</v>
      </c>
      <c r="G12" s="62">
        <v>726</v>
      </c>
      <c r="H12" s="13">
        <f t="shared" si="1"/>
        <v>-6.3225806451612909E-2</v>
      </c>
      <c r="I12" s="62">
        <v>431</v>
      </c>
      <c r="J12" s="62">
        <v>383</v>
      </c>
      <c r="K12" s="13">
        <f t="shared" si="2"/>
        <v>-0.11136890951276102</v>
      </c>
      <c r="L12" s="14"/>
      <c r="M12" s="62">
        <v>1042</v>
      </c>
      <c r="N12" s="62">
        <v>827</v>
      </c>
      <c r="O12" s="62">
        <v>483</v>
      </c>
      <c r="P12" s="15">
        <f t="shared" si="3"/>
        <v>0.84740882917466409</v>
      </c>
      <c r="Q12" s="15">
        <f t="shared" si="4"/>
        <v>0.87787182587666268</v>
      </c>
      <c r="R12" s="16">
        <f t="shared" si="5"/>
        <v>0.79296066252587993</v>
      </c>
      <c r="T12" s="72"/>
    </row>
    <row r="13" spans="1:20" x14ac:dyDescent="0.25">
      <c r="A13" s="81" t="s">
        <v>8</v>
      </c>
      <c r="B13" s="82"/>
      <c r="C13" s="64">
        <v>69</v>
      </c>
      <c r="D13" s="64">
        <v>79</v>
      </c>
      <c r="E13" s="12">
        <f t="shared" si="0"/>
        <v>0.14492753623188406</v>
      </c>
      <c r="F13" s="64">
        <v>52</v>
      </c>
      <c r="G13" s="64">
        <v>75</v>
      </c>
      <c r="H13" s="13">
        <f t="shared" si="1"/>
        <v>0.44230769230769229</v>
      </c>
      <c r="I13" s="64">
        <v>46</v>
      </c>
      <c r="J13" s="64">
        <v>53</v>
      </c>
      <c r="K13" s="13">
        <f t="shared" si="2"/>
        <v>0.15217391304347827</v>
      </c>
      <c r="L13" s="14"/>
      <c r="M13" s="64">
        <v>58</v>
      </c>
      <c r="N13" s="64">
        <v>54</v>
      </c>
      <c r="O13" s="64">
        <v>51</v>
      </c>
      <c r="P13" s="15">
        <f t="shared" si="3"/>
        <v>1.3620689655172413</v>
      </c>
      <c r="Q13" s="15">
        <f t="shared" si="4"/>
        <v>1.3888888888888888</v>
      </c>
      <c r="R13" s="16">
        <f t="shared" si="5"/>
        <v>1.0392156862745099</v>
      </c>
      <c r="T13" s="72"/>
    </row>
    <row r="14" spans="1:20" x14ac:dyDescent="0.25">
      <c r="A14" s="83" t="s">
        <v>9</v>
      </c>
      <c r="B14" s="84"/>
      <c r="C14" s="63">
        <v>858</v>
      </c>
      <c r="D14" s="63">
        <v>862</v>
      </c>
      <c r="E14" s="12">
        <f t="shared" si="0"/>
        <v>4.662004662004662E-3</v>
      </c>
      <c r="F14" s="63">
        <v>318</v>
      </c>
      <c r="G14" s="63">
        <v>322</v>
      </c>
      <c r="H14" s="13">
        <f t="shared" si="1"/>
        <v>1.2578616352201259E-2</v>
      </c>
      <c r="I14" s="63">
        <v>187</v>
      </c>
      <c r="J14" s="63">
        <v>188</v>
      </c>
      <c r="K14" s="13">
        <f t="shared" si="2"/>
        <v>5.3475935828877002E-3</v>
      </c>
      <c r="L14" s="14"/>
      <c r="M14" s="63">
        <v>866</v>
      </c>
      <c r="N14" s="63">
        <v>327</v>
      </c>
      <c r="O14" s="63">
        <v>254</v>
      </c>
      <c r="P14" s="15">
        <f t="shared" si="3"/>
        <v>0.99538106235565815</v>
      </c>
      <c r="Q14" s="15">
        <f t="shared" si="4"/>
        <v>0.98470948012232418</v>
      </c>
      <c r="R14" s="16">
        <f t="shared" si="5"/>
        <v>0.74015748031496065</v>
      </c>
    </row>
    <row r="15" spans="1:20" x14ac:dyDescent="0.25">
      <c r="A15" s="85" t="s">
        <v>10</v>
      </c>
      <c r="B15" s="86"/>
      <c r="C15" s="59">
        <f>C7+C14</f>
        <v>4338</v>
      </c>
      <c r="D15" s="60">
        <f>D7+D14</f>
        <v>4262</v>
      </c>
      <c r="E15" s="17">
        <f t="shared" si="0"/>
        <v>-1.751959428307976E-2</v>
      </c>
      <c r="F15" s="59">
        <f>F7+F14</f>
        <v>3108</v>
      </c>
      <c r="G15" s="59">
        <f>G7+G14</f>
        <v>2987</v>
      </c>
      <c r="H15" s="18">
        <f t="shared" si="1"/>
        <v>-3.8931788931788933E-2</v>
      </c>
      <c r="I15" s="59">
        <f>I7+I14</f>
        <v>1891</v>
      </c>
      <c r="J15" s="59">
        <f>J7+J14</f>
        <v>1759</v>
      </c>
      <c r="K15" s="17">
        <f t="shared" si="2"/>
        <v>-6.9804336329984132E-2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0.92712638677398307</v>
      </c>
      <c r="Q15" s="21">
        <f t="shared" si="4"/>
        <v>0.90625</v>
      </c>
      <c r="R15" s="22">
        <f t="shared" si="5"/>
        <v>0.81510658016682114</v>
      </c>
    </row>
    <row r="16" spans="1:20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2217</v>
      </c>
      <c r="D17" s="62">
        <v>2286</v>
      </c>
      <c r="E17" s="12">
        <f t="shared" ref="E17:E25" si="6">(D17-C17)/C17</f>
        <v>3.1123139377537211E-2</v>
      </c>
      <c r="F17" s="62">
        <v>1696</v>
      </c>
      <c r="G17" s="62">
        <v>1673</v>
      </c>
      <c r="H17" s="13">
        <f t="shared" ref="H17:H25" si="7">(G17-F17)/F17</f>
        <v>-1.3561320754716982E-2</v>
      </c>
      <c r="I17" s="62">
        <v>1070</v>
      </c>
      <c r="J17" s="62">
        <v>1050</v>
      </c>
      <c r="K17" s="13">
        <f t="shared" ref="K17:K25" si="8">(J17-I17)/I17</f>
        <v>-1.8691588785046728E-2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1.0052770448548813</v>
      </c>
      <c r="Q17" s="15">
        <f t="shared" ref="Q17:Q25" si="10">G17/N17</f>
        <v>0.99228944246737838</v>
      </c>
      <c r="R17" s="16">
        <f t="shared" ref="R17:R25" si="11">J17/O17</f>
        <v>0.94594594594594594</v>
      </c>
    </row>
    <row r="18" spans="1:18" x14ac:dyDescent="0.25">
      <c r="A18" s="81" t="s">
        <v>4</v>
      </c>
      <c r="B18" s="82"/>
      <c r="C18" s="63">
        <v>405</v>
      </c>
      <c r="D18" s="63">
        <v>344</v>
      </c>
      <c r="E18" s="12">
        <f t="shared" si="6"/>
        <v>-0.1506172839506173</v>
      </c>
      <c r="F18" s="63">
        <v>286</v>
      </c>
      <c r="G18" s="63">
        <v>229</v>
      </c>
      <c r="H18" s="13">
        <f t="shared" si="7"/>
        <v>-0.1993006993006993</v>
      </c>
      <c r="I18" s="63">
        <v>183</v>
      </c>
      <c r="J18" s="63">
        <v>164</v>
      </c>
      <c r="K18" s="13">
        <f t="shared" si="8"/>
        <v>-0.10382513661202186</v>
      </c>
      <c r="L18" s="14"/>
      <c r="M18" s="63">
        <v>408</v>
      </c>
      <c r="N18" s="63">
        <v>274</v>
      </c>
      <c r="O18" s="63">
        <v>175</v>
      </c>
      <c r="P18" s="15">
        <f>D18/M18</f>
        <v>0.84313725490196079</v>
      </c>
      <c r="Q18" s="15">
        <f t="shared" si="10"/>
        <v>0.83576642335766427</v>
      </c>
      <c r="R18" s="16">
        <f t="shared" si="11"/>
        <v>0.93714285714285717</v>
      </c>
    </row>
    <row r="19" spans="1:18" x14ac:dyDescent="0.25">
      <c r="A19" s="81" t="s">
        <v>34</v>
      </c>
      <c r="B19" s="82"/>
      <c r="C19" s="63">
        <v>313</v>
      </c>
      <c r="D19" s="63">
        <v>277</v>
      </c>
      <c r="E19" s="12">
        <f t="shared" si="6"/>
        <v>-0.11501597444089456</v>
      </c>
      <c r="F19" s="63">
        <v>214</v>
      </c>
      <c r="G19" s="63">
        <v>186</v>
      </c>
      <c r="H19" s="13">
        <f t="shared" si="7"/>
        <v>-0.13084112149532709</v>
      </c>
      <c r="I19" s="63">
        <v>162</v>
      </c>
      <c r="J19" s="63">
        <v>146</v>
      </c>
      <c r="K19" s="13">
        <f t="shared" si="8"/>
        <v>-9.8765432098765427E-2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0.87936507936507935</v>
      </c>
      <c r="Q19" s="15">
        <f t="shared" si="10"/>
        <v>0.91176470588235292</v>
      </c>
      <c r="R19" s="16">
        <f t="shared" si="11"/>
        <v>0.94805194805194803</v>
      </c>
    </row>
    <row r="20" spans="1:18" x14ac:dyDescent="0.25">
      <c r="A20" s="81" t="s">
        <v>5</v>
      </c>
      <c r="B20" s="82"/>
      <c r="C20" s="63">
        <v>1427</v>
      </c>
      <c r="D20" s="63">
        <v>1451</v>
      </c>
      <c r="E20" s="12">
        <f t="shared" si="6"/>
        <v>1.6818500350385426E-2</v>
      </c>
      <c r="F20" s="63">
        <v>1070</v>
      </c>
      <c r="G20" s="63">
        <v>982</v>
      </c>
      <c r="H20" s="13">
        <f t="shared" si="7"/>
        <v>-8.2242990654205608E-2</v>
      </c>
      <c r="I20" s="63">
        <v>664</v>
      </c>
      <c r="J20" s="63">
        <v>629</v>
      </c>
      <c r="K20" s="13">
        <f t="shared" si="8"/>
        <v>-5.2710843373493979E-2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1.0118549511854951</v>
      </c>
      <c r="Q20" s="15">
        <f t="shared" si="10"/>
        <v>0.95618305744888021</v>
      </c>
      <c r="R20" s="16">
        <f t="shared" si="11"/>
        <v>0.95015105740181272</v>
      </c>
    </row>
    <row r="21" spans="1:18" x14ac:dyDescent="0.25">
      <c r="A21" s="81" t="s">
        <v>6</v>
      </c>
      <c r="B21" s="82"/>
      <c r="C21" s="62">
        <v>168</v>
      </c>
      <c r="D21" s="62">
        <v>192</v>
      </c>
      <c r="E21" s="12">
        <f t="shared" si="6"/>
        <v>0.14285714285714285</v>
      </c>
      <c r="F21" s="62">
        <v>150</v>
      </c>
      <c r="G21" s="62">
        <v>173</v>
      </c>
      <c r="H21" s="13">
        <f t="shared" si="7"/>
        <v>0.15333333333333332</v>
      </c>
      <c r="I21" s="62">
        <v>109</v>
      </c>
      <c r="J21" s="62">
        <v>114</v>
      </c>
      <c r="K21" s="13">
        <f t="shared" si="8"/>
        <v>4.5871559633027525E-2</v>
      </c>
      <c r="L21" s="14"/>
      <c r="M21" s="62">
        <v>204</v>
      </c>
      <c r="N21" s="62">
        <v>185</v>
      </c>
      <c r="O21" s="62">
        <v>140</v>
      </c>
      <c r="P21" s="15">
        <f t="shared" si="12"/>
        <v>0.94117647058823528</v>
      </c>
      <c r="Q21" s="15">
        <f t="shared" si="10"/>
        <v>0.93513513513513513</v>
      </c>
      <c r="R21" s="16">
        <f t="shared" si="11"/>
        <v>0.81428571428571428</v>
      </c>
    </row>
    <row r="22" spans="1:18" x14ac:dyDescent="0.25">
      <c r="A22" s="81" t="s">
        <v>7</v>
      </c>
      <c r="B22" s="82"/>
      <c r="C22" s="62">
        <v>570</v>
      </c>
      <c r="D22" s="62">
        <v>570</v>
      </c>
      <c r="E22" s="12">
        <f t="shared" si="6"/>
        <v>0</v>
      </c>
      <c r="F22" s="62">
        <v>430</v>
      </c>
      <c r="G22" s="62">
        <v>447</v>
      </c>
      <c r="H22" s="13">
        <f t="shared" si="7"/>
        <v>3.9534883720930232E-2</v>
      </c>
      <c r="I22" s="62">
        <v>255</v>
      </c>
      <c r="J22" s="62">
        <v>257</v>
      </c>
      <c r="K22" s="13">
        <f t="shared" si="8"/>
        <v>7.8431372549019607E-3</v>
      </c>
      <c r="L22" s="14"/>
      <c r="M22" s="62">
        <v>586</v>
      </c>
      <c r="N22" s="62">
        <v>426</v>
      </c>
      <c r="O22" s="62">
        <v>263</v>
      </c>
      <c r="P22" s="15">
        <f t="shared" si="12"/>
        <v>0.97269624573378843</v>
      </c>
      <c r="Q22" s="15">
        <f t="shared" si="10"/>
        <v>1.0492957746478873</v>
      </c>
      <c r="R22" s="16">
        <f t="shared" si="11"/>
        <v>0.97718631178707227</v>
      </c>
    </row>
    <row r="23" spans="1:18" x14ac:dyDescent="0.25">
      <c r="A23" s="81" t="s">
        <v>8</v>
      </c>
      <c r="B23" s="82"/>
      <c r="C23" s="64">
        <v>52</v>
      </c>
      <c r="D23" s="64">
        <v>73</v>
      </c>
      <c r="E23" s="12">
        <f t="shared" si="6"/>
        <v>0.40384615384615385</v>
      </c>
      <c r="F23" s="64">
        <v>46</v>
      </c>
      <c r="G23" s="64">
        <v>71</v>
      </c>
      <c r="H23" s="13">
        <f t="shared" si="7"/>
        <v>0.54347826086956519</v>
      </c>
      <c r="I23" s="64">
        <v>42</v>
      </c>
      <c r="J23" s="64">
        <v>50</v>
      </c>
      <c r="K23" s="13">
        <f t="shared" si="8"/>
        <v>0.19047619047619047</v>
      </c>
      <c r="L23" s="14"/>
      <c r="M23" s="64">
        <v>50</v>
      </c>
      <c r="N23" s="64">
        <v>48</v>
      </c>
      <c r="O23" s="64">
        <v>45</v>
      </c>
      <c r="P23" s="15">
        <f t="shared" si="12"/>
        <v>1.46</v>
      </c>
      <c r="Q23" s="15">
        <f t="shared" si="10"/>
        <v>1.4791666666666667</v>
      </c>
      <c r="R23" s="16">
        <f t="shared" si="11"/>
        <v>1.1111111111111112</v>
      </c>
    </row>
    <row r="24" spans="1:18" x14ac:dyDescent="0.25">
      <c r="A24" s="83" t="s">
        <v>9</v>
      </c>
      <c r="B24" s="84"/>
      <c r="C24" s="63">
        <v>847</v>
      </c>
      <c r="D24" s="63">
        <v>843</v>
      </c>
      <c r="E24" s="12">
        <f t="shared" si="6"/>
        <v>-4.7225501770956314E-3</v>
      </c>
      <c r="F24" s="63">
        <v>311</v>
      </c>
      <c r="G24" s="63">
        <v>312</v>
      </c>
      <c r="H24" s="13">
        <f t="shared" si="7"/>
        <v>3.2154340836012861E-3</v>
      </c>
      <c r="I24" s="63">
        <v>180</v>
      </c>
      <c r="J24" s="63">
        <v>183</v>
      </c>
      <c r="K24" s="13">
        <f t="shared" si="8"/>
        <v>1.6666666666666666E-2</v>
      </c>
      <c r="L24" s="14"/>
      <c r="M24" s="63">
        <v>855</v>
      </c>
      <c r="N24" s="63">
        <v>320</v>
      </c>
      <c r="O24" s="63">
        <v>247</v>
      </c>
      <c r="P24" s="15">
        <f t="shared" si="12"/>
        <v>0.98596491228070171</v>
      </c>
      <c r="Q24" s="15">
        <f t="shared" si="10"/>
        <v>0.97499999999999998</v>
      </c>
      <c r="R24" s="16">
        <f t="shared" si="11"/>
        <v>0.74089068825910931</v>
      </c>
    </row>
    <row r="25" spans="1:18" x14ac:dyDescent="0.25">
      <c r="A25" s="85" t="s">
        <v>71</v>
      </c>
      <c r="B25" s="86"/>
      <c r="C25" s="59">
        <f>C17+C24</f>
        <v>3064</v>
      </c>
      <c r="D25" s="60">
        <f>D17+D24</f>
        <v>3129</v>
      </c>
      <c r="E25" s="17">
        <f t="shared" si="6"/>
        <v>2.1214099216710181E-2</v>
      </c>
      <c r="F25" s="59">
        <f>F17+F24</f>
        <v>2007</v>
      </c>
      <c r="G25" s="59">
        <f>G17+G24</f>
        <v>1985</v>
      </c>
      <c r="H25" s="18">
        <f t="shared" si="7"/>
        <v>-1.096163428001993E-2</v>
      </c>
      <c r="I25" s="59">
        <f>I17+I24</f>
        <v>1250</v>
      </c>
      <c r="J25" s="59">
        <f>J17+J24</f>
        <v>1233</v>
      </c>
      <c r="K25" s="17">
        <f t="shared" si="8"/>
        <v>-1.3599999999999999E-2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1</v>
      </c>
      <c r="Q25" s="21">
        <f t="shared" si="10"/>
        <v>0.98953140578265208</v>
      </c>
      <c r="R25" s="22">
        <f t="shared" si="11"/>
        <v>0.90862196020633756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380</v>
      </c>
      <c r="D27" s="47">
        <v>382</v>
      </c>
      <c r="E27" s="12">
        <f t="shared" ref="E27:E65" si="13">(D27-C27)/C27</f>
        <v>5.263157894736842E-3</v>
      </c>
      <c r="F27" s="63">
        <v>297</v>
      </c>
      <c r="G27" s="63">
        <v>263</v>
      </c>
      <c r="H27" s="13">
        <f t="shared" ref="H27:H53" si="14">(G27-F27)/F27</f>
        <v>-0.11447811447811448</v>
      </c>
      <c r="I27" s="63">
        <v>182</v>
      </c>
      <c r="J27" s="63">
        <v>172</v>
      </c>
      <c r="K27" s="13">
        <f t="shared" ref="K27:K65" si="15">(J27-I27)/I27</f>
        <v>-5.4945054945054944E-2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0.98963730569948183</v>
      </c>
      <c r="Q27" s="15">
        <f t="shared" ref="Q27:Q57" si="17">G27/N27</f>
        <v>0.90689655172413797</v>
      </c>
      <c r="R27" s="16">
        <f t="shared" ref="R27:R65" si="18">J27/O27</f>
        <v>0.91489361702127658</v>
      </c>
    </row>
    <row r="28" spans="1:18" x14ac:dyDescent="0.25">
      <c r="A28" s="79"/>
      <c r="B28" s="31" t="s">
        <v>14</v>
      </c>
      <c r="C28" s="54">
        <v>541</v>
      </c>
      <c r="D28" s="48">
        <v>586</v>
      </c>
      <c r="E28" s="53">
        <f t="shared" si="13"/>
        <v>8.3179297597042512E-2</v>
      </c>
      <c r="F28" s="54">
        <v>420</v>
      </c>
      <c r="G28" s="54">
        <v>422</v>
      </c>
      <c r="H28" s="33">
        <f t="shared" si="14"/>
        <v>4.7619047619047623E-3</v>
      </c>
      <c r="I28" s="54">
        <v>245</v>
      </c>
      <c r="J28" s="54">
        <v>250</v>
      </c>
      <c r="K28" s="13">
        <f t="shared" si="15"/>
        <v>2.0408163265306121E-2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1.0539568345323742</v>
      </c>
      <c r="Q28" s="15">
        <f t="shared" si="17"/>
        <v>1.0095693779904307</v>
      </c>
      <c r="R28" s="16">
        <f t="shared" si="18"/>
        <v>0.96525096525096521</v>
      </c>
    </row>
    <row r="29" spans="1:18" s="38" customFormat="1" ht="15.75" thickBot="1" x14ac:dyDescent="0.3">
      <c r="A29" s="80"/>
      <c r="B29" s="34" t="s">
        <v>15</v>
      </c>
      <c r="C29" s="55">
        <v>164</v>
      </c>
      <c r="D29" s="49">
        <v>164</v>
      </c>
      <c r="E29" s="56">
        <f t="shared" si="13"/>
        <v>0</v>
      </c>
      <c r="F29" s="55">
        <v>65</v>
      </c>
      <c r="G29" s="55">
        <v>44</v>
      </c>
      <c r="H29" s="57">
        <f t="shared" si="14"/>
        <v>-0.32307692307692309</v>
      </c>
      <c r="I29" s="55">
        <v>31</v>
      </c>
      <c r="J29" s="55">
        <v>17</v>
      </c>
      <c r="K29" s="57">
        <f t="shared" si="15"/>
        <v>-0.45161290322580644</v>
      </c>
      <c r="L29" s="35"/>
      <c r="M29" s="49">
        <v>166</v>
      </c>
      <c r="N29" s="55">
        <v>63</v>
      </c>
      <c r="O29" s="55">
        <v>44</v>
      </c>
      <c r="P29" s="36">
        <f t="shared" si="16"/>
        <v>0.98795180722891562</v>
      </c>
      <c r="Q29" s="36">
        <f t="shared" si="17"/>
        <v>0.69841269841269837</v>
      </c>
      <c r="R29" s="37">
        <f t="shared" si="18"/>
        <v>0.38636363636363635</v>
      </c>
    </row>
    <row r="30" spans="1:18" ht="15.75" thickBot="1" x14ac:dyDescent="0.3">
      <c r="A30" s="75" t="s">
        <v>16</v>
      </c>
      <c r="B30" s="31" t="s">
        <v>13</v>
      </c>
      <c r="C30" s="54">
        <v>291</v>
      </c>
      <c r="D30" s="48">
        <v>287</v>
      </c>
      <c r="E30" s="53">
        <f t="shared" si="13"/>
        <v>-1.3745704467353952E-2</v>
      </c>
      <c r="F30" s="54">
        <v>222</v>
      </c>
      <c r="G30" s="54">
        <v>190</v>
      </c>
      <c r="H30" s="33">
        <f t="shared" si="14"/>
        <v>-0.14414414414414414</v>
      </c>
      <c r="I30" s="54">
        <v>137</v>
      </c>
      <c r="J30" s="54">
        <v>116</v>
      </c>
      <c r="K30" s="33">
        <f t="shared" si="15"/>
        <v>-0.15328467153284672</v>
      </c>
      <c r="L30" s="32"/>
      <c r="M30" s="48">
        <v>293</v>
      </c>
      <c r="N30" s="54">
        <v>214</v>
      </c>
      <c r="O30" s="54">
        <v>139</v>
      </c>
      <c r="P30" s="39">
        <f t="shared" si="16"/>
        <v>0.97952218430034133</v>
      </c>
      <c r="Q30" s="39">
        <f t="shared" si="17"/>
        <v>0.88785046728971961</v>
      </c>
      <c r="R30" s="40">
        <f t="shared" si="18"/>
        <v>0.83453237410071945</v>
      </c>
    </row>
    <row r="31" spans="1:18" ht="15.75" thickBot="1" x14ac:dyDescent="0.3">
      <c r="A31" s="75"/>
      <c r="B31" s="31" t="s">
        <v>14</v>
      </c>
      <c r="C31" s="47">
        <v>504</v>
      </c>
      <c r="D31" s="47">
        <v>470</v>
      </c>
      <c r="E31" s="12">
        <f t="shared" si="13"/>
        <v>-6.7460317460317457E-2</v>
      </c>
      <c r="F31" s="63">
        <v>393</v>
      </c>
      <c r="G31" s="63">
        <v>345</v>
      </c>
      <c r="H31" s="13">
        <f t="shared" si="14"/>
        <v>-0.12213740458015267</v>
      </c>
      <c r="I31" s="63">
        <v>248</v>
      </c>
      <c r="J31" s="63">
        <v>216</v>
      </c>
      <c r="K31" s="13">
        <f t="shared" si="15"/>
        <v>-0.12903225806451613</v>
      </c>
      <c r="L31" s="32"/>
      <c r="M31" s="47">
        <v>520</v>
      </c>
      <c r="N31" s="63">
        <v>393</v>
      </c>
      <c r="O31" s="63">
        <v>262</v>
      </c>
      <c r="P31" s="15">
        <f t="shared" si="16"/>
        <v>0.90384615384615385</v>
      </c>
      <c r="Q31" s="15">
        <f t="shared" si="17"/>
        <v>0.87786259541984735</v>
      </c>
      <c r="R31" s="16">
        <f t="shared" si="18"/>
        <v>0.82442748091603058</v>
      </c>
    </row>
    <row r="32" spans="1:18" ht="15.75" thickBot="1" x14ac:dyDescent="0.3">
      <c r="A32" s="73"/>
      <c r="B32" s="34" t="s">
        <v>15</v>
      </c>
      <c r="C32" s="55">
        <v>188</v>
      </c>
      <c r="D32" s="49">
        <v>175</v>
      </c>
      <c r="E32" s="56">
        <f t="shared" si="13"/>
        <v>-6.9148936170212769E-2</v>
      </c>
      <c r="F32" s="55">
        <v>62</v>
      </c>
      <c r="G32" s="55">
        <v>72</v>
      </c>
      <c r="H32" s="57">
        <f t="shared" si="14"/>
        <v>0.16129032258064516</v>
      </c>
      <c r="I32" s="55">
        <v>29</v>
      </c>
      <c r="J32" s="55">
        <v>38</v>
      </c>
      <c r="K32" s="57">
        <f t="shared" si="15"/>
        <v>0.31034482758620691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1.0909090909090908</v>
      </c>
      <c r="R32" s="37">
        <f t="shared" si="18"/>
        <v>0.82608695652173914</v>
      </c>
    </row>
    <row r="33" spans="1:18" ht="15.75" thickBot="1" x14ac:dyDescent="0.3">
      <c r="A33" s="75" t="s">
        <v>17</v>
      </c>
      <c r="B33" s="31" t="s">
        <v>13</v>
      </c>
      <c r="C33" s="54">
        <v>332</v>
      </c>
      <c r="D33" s="48">
        <v>356</v>
      </c>
      <c r="E33" s="53">
        <f t="shared" si="13"/>
        <v>7.2289156626506021E-2</v>
      </c>
      <c r="F33" s="54">
        <v>235</v>
      </c>
      <c r="G33" s="54">
        <v>228</v>
      </c>
      <c r="H33" s="33">
        <f t="shared" si="14"/>
        <v>-2.9787234042553193E-2</v>
      </c>
      <c r="I33" s="54">
        <v>130</v>
      </c>
      <c r="J33" s="54">
        <v>136</v>
      </c>
      <c r="K33" s="33">
        <f t="shared" si="15"/>
        <v>4.6153846153846156E-2</v>
      </c>
      <c r="L33" s="32"/>
      <c r="M33" s="48">
        <v>331</v>
      </c>
      <c r="N33" s="54">
        <v>223</v>
      </c>
      <c r="O33" s="54">
        <v>126</v>
      </c>
      <c r="P33" s="39">
        <f t="shared" si="16"/>
        <v>1.0755287009063443</v>
      </c>
      <c r="Q33" s="39">
        <f t="shared" si="17"/>
        <v>1.0224215246636772</v>
      </c>
      <c r="R33" s="40">
        <f t="shared" si="18"/>
        <v>1.0793650793650793</v>
      </c>
    </row>
    <row r="34" spans="1:18" ht="15.75" thickBot="1" x14ac:dyDescent="0.3">
      <c r="A34" s="75"/>
      <c r="B34" s="31" t="s">
        <v>14</v>
      </c>
      <c r="C34" s="47">
        <v>484</v>
      </c>
      <c r="D34" s="47">
        <v>520</v>
      </c>
      <c r="E34" s="12">
        <f t="shared" si="13"/>
        <v>7.43801652892562E-2</v>
      </c>
      <c r="F34" s="63">
        <v>360</v>
      </c>
      <c r="G34" s="63">
        <v>361</v>
      </c>
      <c r="H34" s="13">
        <f t="shared" si="14"/>
        <v>2.7777777777777779E-3</v>
      </c>
      <c r="I34" s="63">
        <v>207</v>
      </c>
      <c r="J34" s="63">
        <v>218</v>
      </c>
      <c r="K34" s="13">
        <f t="shared" si="15"/>
        <v>5.3140096618357488E-2</v>
      </c>
      <c r="L34" s="32"/>
      <c r="M34" s="47">
        <v>487</v>
      </c>
      <c r="N34" s="63">
        <v>349</v>
      </c>
      <c r="O34" s="63">
        <v>209</v>
      </c>
      <c r="P34" s="15">
        <f t="shared" si="16"/>
        <v>1.0677618069815196</v>
      </c>
      <c r="Q34" s="15">
        <f t="shared" si="17"/>
        <v>1.0343839541547277</v>
      </c>
      <c r="R34" s="16">
        <f t="shared" si="18"/>
        <v>1.0430622009569377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53</v>
      </c>
      <c r="G35" s="55">
        <v>57</v>
      </c>
      <c r="H35" s="57">
        <f t="shared" si="14"/>
        <v>7.5471698113207544E-2</v>
      </c>
      <c r="I35" s="55">
        <v>27</v>
      </c>
      <c r="J35" s="55">
        <v>29</v>
      </c>
      <c r="K35" s="57">
        <f t="shared" si="15"/>
        <v>7.407407407407407E-2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1.1176470588235294</v>
      </c>
      <c r="R35" s="37">
        <f t="shared" si="18"/>
        <v>0.67441860465116277</v>
      </c>
    </row>
    <row r="36" spans="1:18" ht="15.75" thickBot="1" x14ac:dyDescent="0.3">
      <c r="A36" s="75" t="s">
        <v>18</v>
      </c>
      <c r="B36" s="31" t="s">
        <v>13</v>
      </c>
      <c r="C36" s="48">
        <v>200</v>
      </c>
      <c r="D36" s="48">
        <v>205</v>
      </c>
      <c r="E36" s="53">
        <f t="shared" si="13"/>
        <v>2.5000000000000001E-2</v>
      </c>
      <c r="F36" s="54">
        <v>154</v>
      </c>
      <c r="G36" s="54">
        <v>133</v>
      </c>
      <c r="H36" s="33">
        <f t="shared" si="14"/>
        <v>-0.13636363636363635</v>
      </c>
      <c r="I36" s="54">
        <v>105</v>
      </c>
      <c r="J36" s="54">
        <v>91</v>
      </c>
      <c r="K36" s="33">
        <f t="shared" si="15"/>
        <v>-0.13333333333333333</v>
      </c>
      <c r="L36" s="32"/>
      <c r="M36" s="48">
        <v>200</v>
      </c>
      <c r="N36" s="54">
        <v>149</v>
      </c>
      <c r="O36" s="54">
        <v>104</v>
      </c>
      <c r="P36" s="39">
        <f t="shared" si="16"/>
        <v>1.0249999999999999</v>
      </c>
      <c r="Q36" s="39">
        <f t="shared" si="17"/>
        <v>0.89261744966442957</v>
      </c>
      <c r="R36" s="40">
        <f t="shared" si="18"/>
        <v>0.875</v>
      </c>
    </row>
    <row r="37" spans="1:18" ht="15.75" thickBot="1" x14ac:dyDescent="0.3">
      <c r="A37" s="75"/>
      <c r="B37" s="31" t="s">
        <v>14</v>
      </c>
      <c r="C37" s="47">
        <v>293</v>
      </c>
      <c r="D37" s="47">
        <v>303</v>
      </c>
      <c r="E37" s="12">
        <f t="shared" si="13"/>
        <v>3.4129692832764506E-2</v>
      </c>
      <c r="F37" s="63">
        <v>229</v>
      </c>
      <c r="G37" s="63">
        <v>219</v>
      </c>
      <c r="H37" s="13">
        <f t="shared" si="14"/>
        <v>-4.3668122270742356E-2</v>
      </c>
      <c r="I37" s="63">
        <v>164</v>
      </c>
      <c r="J37" s="63">
        <v>150</v>
      </c>
      <c r="K37" s="13">
        <f t="shared" si="15"/>
        <v>-8.5365853658536592E-2</v>
      </c>
      <c r="L37" s="32"/>
      <c r="M37" s="47">
        <v>298</v>
      </c>
      <c r="N37" s="63">
        <v>231</v>
      </c>
      <c r="O37" s="63">
        <v>168</v>
      </c>
      <c r="P37" s="15">
        <f t="shared" si="16"/>
        <v>1.0167785234899329</v>
      </c>
      <c r="Q37" s="15">
        <f t="shared" si="17"/>
        <v>0.94805194805194803</v>
      </c>
      <c r="R37" s="16">
        <f t="shared" si="18"/>
        <v>0.8928571428571429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4</v>
      </c>
      <c r="J38" s="55">
        <v>4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0.66666666666666663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70</v>
      </c>
      <c r="E39" s="53">
        <f t="shared" si="13"/>
        <v>0.12903225806451613</v>
      </c>
      <c r="F39" s="54">
        <v>48</v>
      </c>
      <c r="G39" s="54">
        <v>53</v>
      </c>
      <c r="H39" s="33">
        <f t="shared" si="14"/>
        <v>0.10416666666666667</v>
      </c>
      <c r="I39" s="54">
        <v>31</v>
      </c>
      <c r="J39" s="54">
        <v>38</v>
      </c>
      <c r="K39" s="33">
        <f t="shared" si="15"/>
        <v>0.22580645161290322</v>
      </c>
      <c r="L39" s="32"/>
      <c r="M39" s="48">
        <v>60</v>
      </c>
      <c r="N39" s="54">
        <v>44</v>
      </c>
      <c r="O39" s="54">
        <v>26</v>
      </c>
      <c r="P39" s="39">
        <f t="shared" si="16"/>
        <v>1.1666666666666667</v>
      </c>
      <c r="Q39" s="39">
        <f t="shared" si="17"/>
        <v>1.2045454545454546</v>
      </c>
      <c r="R39" s="40">
        <f t="shared" si="18"/>
        <v>1.4615384615384615</v>
      </c>
    </row>
    <row r="40" spans="1:18" ht="15.75" thickBot="1" x14ac:dyDescent="0.3">
      <c r="A40" s="75"/>
      <c r="B40" s="31" t="s">
        <v>14</v>
      </c>
      <c r="C40" s="63">
        <v>104</v>
      </c>
      <c r="D40" s="47">
        <v>121</v>
      </c>
      <c r="E40" s="12">
        <f t="shared" si="13"/>
        <v>0.16346153846153846</v>
      </c>
      <c r="F40" s="63">
        <v>84</v>
      </c>
      <c r="G40" s="63">
        <v>93</v>
      </c>
      <c r="H40" s="13">
        <f t="shared" si="14"/>
        <v>0.10714285714285714</v>
      </c>
      <c r="I40" s="63">
        <v>59</v>
      </c>
      <c r="J40" s="63">
        <v>64</v>
      </c>
      <c r="K40" s="13">
        <f t="shared" si="15"/>
        <v>8.4745762711864403E-2</v>
      </c>
      <c r="L40" s="32"/>
      <c r="M40" s="47">
        <v>104</v>
      </c>
      <c r="N40" s="63">
        <v>81</v>
      </c>
      <c r="O40" s="63">
        <v>56</v>
      </c>
      <c r="P40" s="15">
        <f t="shared" si="16"/>
        <v>1.1634615384615385</v>
      </c>
      <c r="Q40" s="15">
        <f t="shared" si="17"/>
        <v>1.1481481481481481</v>
      </c>
      <c r="R40" s="16">
        <f t="shared" si="18"/>
        <v>1.1428571428571428</v>
      </c>
    </row>
    <row r="41" spans="1:18" ht="15.75" thickBot="1" x14ac:dyDescent="0.3">
      <c r="A41" s="73"/>
      <c r="B41" s="34" t="s">
        <v>15</v>
      </c>
      <c r="C41" s="55">
        <v>105</v>
      </c>
      <c r="D41" s="49">
        <v>89</v>
      </c>
      <c r="E41" s="56">
        <f t="shared" si="13"/>
        <v>-0.15238095238095239</v>
      </c>
      <c r="F41" s="55">
        <v>69</v>
      </c>
      <c r="G41" s="55">
        <v>56</v>
      </c>
      <c r="H41" s="57">
        <f t="shared" si="14"/>
        <v>-0.18840579710144928</v>
      </c>
      <c r="I41" s="55">
        <v>48</v>
      </c>
      <c r="J41" s="55">
        <v>42</v>
      </c>
      <c r="K41" s="57">
        <f t="shared" si="15"/>
        <v>-0.125</v>
      </c>
      <c r="L41" s="35"/>
      <c r="M41" s="49">
        <v>109</v>
      </c>
      <c r="N41" s="55">
        <v>76</v>
      </c>
      <c r="O41" s="55">
        <v>56</v>
      </c>
      <c r="P41" s="36">
        <f t="shared" si="16"/>
        <v>0.8165137614678899</v>
      </c>
      <c r="Q41" s="36">
        <f t="shared" si="17"/>
        <v>0.73684210526315785</v>
      </c>
      <c r="R41" s="37">
        <f t="shared" si="18"/>
        <v>0.75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12</v>
      </c>
      <c r="G42" s="54">
        <v>16</v>
      </c>
      <c r="H42" s="33">
        <f t="shared" si="14"/>
        <v>0.33333333333333331</v>
      </c>
      <c r="I42" s="54">
        <v>9</v>
      </c>
      <c r="J42" s="54">
        <v>10</v>
      </c>
      <c r="K42" s="33">
        <f t="shared" si="15"/>
        <v>0.1111111111111111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1.25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16</v>
      </c>
      <c r="G43" s="63">
        <v>26</v>
      </c>
      <c r="H43" s="13">
        <f t="shared" si="14"/>
        <v>0.625</v>
      </c>
      <c r="I43" s="63">
        <v>13</v>
      </c>
      <c r="J43" s="63">
        <v>14</v>
      </c>
      <c r="K43" s="13">
        <f t="shared" si="15"/>
        <v>7.6923076923076927E-2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2</v>
      </c>
      <c r="R43" s="16">
        <f t="shared" si="18"/>
        <v>1.2727272727272727</v>
      </c>
    </row>
    <row r="44" spans="1:18" ht="15.75" thickBot="1" x14ac:dyDescent="0.3">
      <c r="A44" s="73"/>
      <c r="B44" s="34" t="s">
        <v>15</v>
      </c>
      <c r="C44" s="55">
        <v>57</v>
      </c>
      <c r="D44" s="49">
        <v>70</v>
      </c>
      <c r="E44" s="56">
        <f t="shared" si="13"/>
        <v>0.22807017543859648</v>
      </c>
      <c r="F44" s="55">
        <v>14</v>
      </c>
      <c r="G44" s="55">
        <v>20</v>
      </c>
      <c r="H44" s="57">
        <f t="shared" si="14"/>
        <v>0.42857142857142855</v>
      </c>
      <c r="I44" s="55">
        <v>13</v>
      </c>
      <c r="J44" s="55">
        <v>13</v>
      </c>
      <c r="K44" s="57">
        <f t="shared" si="15"/>
        <v>0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1.3333333333333333</v>
      </c>
      <c r="R44" s="37">
        <f>J44/O44</f>
        <v>0.8666666666666667</v>
      </c>
    </row>
    <row r="45" spans="1:18" ht="15.75" thickBot="1" x14ac:dyDescent="0.3">
      <c r="A45" s="75" t="s">
        <v>21</v>
      </c>
      <c r="B45" s="31" t="s">
        <v>13</v>
      </c>
      <c r="C45" s="48">
        <v>131</v>
      </c>
      <c r="D45" s="48">
        <v>122</v>
      </c>
      <c r="E45" s="53">
        <f t="shared" si="13"/>
        <v>-6.8702290076335881E-2</v>
      </c>
      <c r="F45" s="54">
        <v>94</v>
      </c>
      <c r="G45" s="54">
        <v>93</v>
      </c>
      <c r="H45" s="33">
        <f t="shared" si="14"/>
        <v>-1.0638297872340425E-2</v>
      </c>
      <c r="I45" s="54">
        <v>69</v>
      </c>
      <c r="J45" s="54">
        <v>62</v>
      </c>
      <c r="K45" s="33">
        <f t="shared" si="15"/>
        <v>-0.10144927536231885</v>
      </c>
      <c r="L45" s="32"/>
      <c r="M45" s="48">
        <v>133</v>
      </c>
      <c r="N45" s="54">
        <v>90</v>
      </c>
      <c r="O45" s="54">
        <v>70</v>
      </c>
      <c r="P45" s="39">
        <f t="shared" si="16"/>
        <v>0.91729323308270672</v>
      </c>
      <c r="Q45" s="39">
        <f t="shared" si="17"/>
        <v>1.0333333333333334</v>
      </c>
      <c r="R45" s="40">
        <f t="shared" si="18"/>
        <v>0.88571428571428568</v>
      </c>
    </row>
    <row r="46" spans="1:18" ht="15.75" thickBot="1" x14ac:dyDescent="0.3">
      <c r="A46" s="75"/>
      <c r="B46" s="31" t="s">
        <v>14</v>
      </c>
      <c r="C46" s="47">
        <v>236</v>
      </c>
      <c r="D46" s="47">
        <v>231</v>
      </c>
      <c r="E46" s="12">
        <f t="shared" si="13"/>
        <v>-2.1186440677966101E-2</v>
      </c>
      <c r="F46" s="63">
        <v>170</v>
      </c>
      <c r="G46" s="63">
        <v>189</v>
      </c>
      <c r="H46" s="13">
        <f t="shared" si="14"/>
        <v>0.11176470588235295</v>
      </c>
      <c r="I46" s="63">
        <v>123</v>
      </c>
      <c r="J46" s="63">
        <v>127</v>
      </c>
      <c r="K46" s="13">
        <f t="shared" si="15"/>
        <v>3.2520325203252036E-2</v>
      </c>
      <c r="L46" s="32"/>
      <c r="M46" s="47">
        <v>255</v>
      </c>
      <c r="N46" s="63">
        <v>177</v>
      </c>
      <c r="O46" s="63">
        <v>133</v>
      </c>
      <c r="P46" s="15">
        <f t="shared" si="16"/>
        <v>0.90588235294117647</v>
      </c>
      <c r="Q46" s="15">
        <f t="shared" si="17"/>
        <v>1.0677966101694916</v>
      </c>
      <c r="R46" s="16">
        <f t="shared" si="18"/>
        <v>0.95488721804511278</v>
      </c>
    </row>
    <row r="47" spans="1:18" ht="15.75" thickBot="1" x14ac:dyDescent="0.3">
      <c r="A47" s="73"/>
      <c r="B47" s="34" t="s">
        <v>15</v>
      </c>
      <c r="C47" s="55">
        <v>51</v>
      </c>
      <c r="D47" s="49">
        <v>59</v>
      </c>
      <c r="E47" s="56">
        <f t="shared" si="13"/>
        <v>0.15686274509803921</v>
      </c>
      <c r="F47" s="55">
        <v>26</v>
      </c>
      <c r="G47" s="55">
        <v>38</v>
      </c>
      <c r="H47" s="57">
        <f t="shared" si="14"/>
        <v>0.46153846153846156</v>
      </c>
      <c r="I47" s="55">
        <v>21</v>
      </c>
      <c r="J47" s="55">
        <v>31</v>
      </c>
      <c r="K47" s="57">
        <f t="shared" si="15"/>
        <v>0.47619047619047616</v>
      </c>
      <c r="L47" s="35"/>
      <c r="M47" s="49">
        <v>51</v>
      </c>
      <c r="N47" s="55">
        <v>28</v>
      </c>
      <c r="O47" s="55">
        <v>25</v>
      </c>
      <c r="P47" s="36">
        <f t="shared" si="16"/>
        <v>1.1568627450980393</v>
      </c>
      <c r="Q47" s="36">
        <f t="shared" si="17"/>
        <v>1.3571428571428572</v>
      </c>
      <c r="R47" s="37">
        <f t="shared" si="18"/>
        <v>1.24</v>
      </c>
    </row>
    <row r="48" spans="1:18" ht="15.75" thickBot="1" x14ac:dyDescent="0.3">
      <c r="A48" s="75" t="s">
        <v>48</v>
      </c>
      <c r="B48" s="31" t="s">
        <v>13</v>
      </c>
      <c r="C48" s="48">
        <v>11</v>
      </c>
      <c r="D48" s="48">
        <v>10</v>
      </c>
      <c r="E48" s="53">
        <f t="shared" si="13"/>
        <v>-9.0909090909090912E-2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34" ht="15.75" thickBot="1" x14ac:dyDescent="0.3">
      <c r="A49" s="75"/>
      <c r="B49" s="31" t="s">
        <v>14</v>
      </c>
      <c r="C49" s="63">
        <v>29</v>
      </c>
      <c r="D49" s="47">
        <v>26</v>
      </c>
      <c r="E49" s="12">
        <f t="shared" si="13"/>
        <v>-0.10344827586206896</v>
      </c>
      <c r="F49" s="63">
        <v>24</v>
      </c>
      <c r="G49" s="63">
        <v>18</v>
      </c>
      <c r="H49" s="13">
        <f t="shared" si="14"/>
        <v>-0.25</v>
      </c>
      <c r="I49" s="63">
        <v>11</v>
      </c>
      <c r="J49" s="63">
        <v>11</v>
      </c>
      <c r="K49" s="13">
        <f t="shared" si="15"/>
        <v>0</v>
      </c>
      <c r="L49" s="32"/>
      <c r="M49" s="47">
        <v>28</v>
      </c>
      <c r="N49" s="63">
        <v>24</v>
      </c>
      <c r="O49" s="63">
        <v>12</v>
      </c>
      <c r="P49" s="15">
        <f t="shared" si="16"/>
        <v>0.9285714285714286</v>
      </c>
      <c r="Q49" s="15">
        <f t="shared" si="17"/>
        <v>0.75</v>
      </c>
      <c r="R49" s="16">
        <f t="shared" si="18"/>
        <v>0.91666666666666663</v>
      </c>
      <c r="AC49">
        <f>V49+V52</f>
        <v>0</v>
      </c>
      <c r="AD49">
        <f t="shared" ref="AD49:AH49" si="19">W49+W52</f>
        <v>0</v>
      </c>
      <c r="AE49">
        <f t="shared" si="19"/>
        <v>0</v>
      </c>
      <c r="AF49">
        <f t="shared" si="19"/>
        <v>0</v>
      </c>
      <c r="AG49">
        <f t="shared" si="19"/>
        <v>0</v>
      </c>
      <c r="AH49">
        <f t="shared" si="19"/>
        <v>0</v>
      </c>
    </row>
    <row r="50" spans="1:34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16</v>
      </c>
      <c r="G50" s="55">
        <v>17</v>
      </c>
      <c r="H50" s="57">
        <f t="shared" si="14"/>
        <v>6.25E-2</v>
      </c>
      <c r="I50" s="55">
        <v>7</v>
      </c>
      <c r="J50" s="55">
        <v>9</v>
      </c>
      <c r="K50" s="56">
        <f t="shared" si="15"/>
        <v>0.2857142857142857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0.75</v>
      </c>
      <c r="AC50">
        <f>V50+V53</f>
        <v>0</v>
      </c>
      <c r="AD50">
        <f t="shared" ref="AD50:AH50" si="20">W50+W53</f>
        <v>0</v>
      </c>
      <c r="AE50">
        <f t="shared" si="20"/>
        <v>0</v>
      </c>
      <c r="AF50">
        <f t="shared" si="20"/>
        <v>0</v>
      </c>
      <c r="AG50">
        <f t="shared" si="20"/>
        <v>0</v>
      </c>
      <c r="AH50">
        <f t="shared" si="20"/>
        <v>0</v>
      </c>
    </row>
    <row r="51" spans="1:34" ht="15.75" thickBot="1" x14ac:dyDescent="0.3">
      <c r="A51" s="73" t="s">
        <v>22</v>
      </c>
      <c r="B51" s="31" t="s">
        <v>13</v>
      </c>
      <c r="C51" s="54">
        <v>516</v>
      </c>
      <c r="D51" s="48">
        <v>465</v>
      </c>
      <c r="E51" s="53">
        <f t="shared" si="13"/>
        <v>-9.8837209302325577E-2</v>
      </c>
      <c r="F51" s="54">
        <v>451</v>
      </c>
      <c r="G51" s="54">
        <v>420</v>
      </c>
      <c r="H51" s="33">
        <f t="shared" si="14"/>
        <v>-6.8736141906873618E-2</v>
      </c>
      <c r="I51" s="54">
        <v>260</v>
      </c>
      <c r="J51" s="54">
        <v>208</v>
      </c>
      <c r="K51" s="33">
        <f t="shared" si="15"/>
        <v>-0.2</v>
      </c>
      <c r="L51" s="32"/>
      <c r="M51" s="48">
        <v>581</v>
      </c>
      <c r="N51" s="54">
        <v>495</v>
      </c>
      <c r="O51" s="54">
        <v>302</v>
      </c>
      <c r="P51" s="39">
        <f t="shared" si="16"/>
        <v>0.80034423407917388</v>
      </c>
      <c r="Q51" s="39">
        <f t="shared" si="17"/>
        <v>0.84848484848484851</v>
      </c>
      <c r="R51" s="40">
        <f t="shared" si="18"/>
        <v>0.6887417218543046</v>
      </c>
      <c r="AC51">
        <f>V51+V54</f>
        <v>0</v>
      </c>
      <c r="AD51">
        <f t="shared" ref="AD51:AH51" si="21">W51+W54</f>
        <v>0</v>
      </c>
      <c r="AE51">
        <f t="shared" si="21"/>
        <v>0</v>
      </c>
      <c r="AF51">
        <f t="shared" si="21"/>
        <v>0</v>
      </c>
      <c r="AG51">
        <f t="shared" si="21"/>
        <v>0</v>
      </c>
      <c r="AH51">
        <f t="shared" si="21"/>
        <v>0</v>
      </c>
    </row>
    <row r="52" spans="1:34" ht="15.75" thickBot="1" x14ac:dyDescent="0.3">
      <c r="A52" s="73"/>
      <c r="B52" s="34" t="s">
        <v>14</v>
      </c>
      <c r="C52" s="55">
        <v>1099</v>
      </c>
      <c r="D52" s="49">
        <v>927</v>
      </c>
      <c r="E52" s="56">
        <f t="shared" si="13"/>
        <v>-0.1565059144676979</v>
      </c>
      <c r="F52" s="55">
        <v>954</v>
      </c>
      <c r="G52" s="55">
        <v>828</v>
      </c>
      <c r="H52" s="57">
        <f t="shared" si="14"/>
        <v>-0.13207547169811321</v>
      </c>
      <c r="I52" s="55">
        <v>565</v>
      </c>
      <c r="J52" s="55">
        <v>433</v>
      </c>
      <c r="K52" s="57">
        <f t="shared" si="15"/>
        <v>-0.23362831858407079</v>
      </c>
      <c r="L52" s="35"/>
      <c r="M52" s="49">
        <v>1254</v>
      </c>
      <c r="N52" s="55">
        <v>1103</v>
      </c>
      <c r="O52" s="55">
        <v>694</v>
      </c>
      <c r="P52" s="36">
        <f t="shared" si="16"/>
        <v>0.73923444976076558</v>
      </c>
      <c r="Q52" s="36">
        <f t="shared" si="17"/>
        <v>0.75067996373526746</v>
      </c>
      <c r="R52" s="37">
        <f t="shared" si="18"/>
        <v>0.62391930835734866</v>
      </c>
    </row>
    <row r="53" spans="1:34" ht="15.75" thickBot="1" x14ac:dyDescent="0.3">
      <c r="A53" s="75" t="s">
        <v>23</v>
      </c>
      <c r="B53" s="31" t="s">
        <v>13</v>
      </c>
      <c r="C53" s="54">
        <v>8</v>
      </c>
      <c r="D53" s="50">
        <v>7</v>
      </c>
      <c r="E53" s="53">
        <f t="shared" si="13"/>
        <v>-0.125</v>
      </c>
      <c r="F53" s="54">
        <v>5</v>
      </c>
      <c r="G53" s="50">
        <v>6</v>
      </c>
      <c r="H53" s="33">
        <f t="shared" si="14"/>
        <v>0.2</v>
      </c>
      <c r="I53" s="54">
        <v>5</v>
      </c>
      <c r="J53" s="64">
        <v>4</v>
      </c>
      <c r="K53" s="33">
        <f t="shared" si="15"/>
        <v>-0.2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34" ht="15.75" thickBot="1" x14ac:dyDescent="0.3">
      <c r="A54" s="73"/>
      <c r="B54" s="31" t="s">
        <v>14</v>
      </c>
      <c r="C54" s="63">
        <v>17</v>
      </c>
      <c r="D54" s="47">
        <v>30</v>
      </c>
      <c r="E54" s="12">
        <f t="shared" si="13"/>
        <v>0.76470588235294112</v>
      </c>
      <c r="F54" s="63">
        <v>11</v>
      </c>
      <c r="G54" s="63">
        <v>23</v>
      </c>
      <c r="H54" s="33">
        <f>(G54-F54)/F54</f>
        <v>1.0909090909090908</v>
      </c>
      <c r="I54" s="63">
        <v>10</v>
      </c>
      <c r="J54" s="63">
        <v>14</v>
      </c>
      <c r="K54" s="53">
        <f t="shared" si="15"/>
        <v>0.4</v>
      </c>
      <c r="L54" s="32"/>
      <c r="M54" s="47">
        <v>19</v>
      </c>
      <c r="N54" s="63">
        <v>14</v>
      </c>
      <c r="O54" s="63">
        <v>10</v>
      </c>
      <c r="P54" s="15">
        <f t="shared" si="16"/>
        <v>1.5789473684210527</v>
      </c>
      <c r="Q54" s="15">
        <f t="shared" si="17"/>
        <v>1.6428571428571428</v>
      </c>
      <c r="R54" s="16">
        <f t="shared" si="18"/>
        <v>1.4</v>
      </c>
    </row>
    <row r="55" spans="1:34" ht="15.75" thickBot="1" x14ac:dyDescent="0.3">
      <c r="A55" s="73"/>
      <c r="B55" s="34" t="s">
        <v>15</v>
      </c>
      <c r="C55" s="55">
        <v>11</v>
      </c>
      <c r="D55" s="49">
        <v>19</v>
      </c>
      <c r="E55" s="56">
        <f t="shared" si="13"/>
        <v>0.72727272727272729</v>
      </c>
      <c r="F55" s="55">
        <v>7</v>
      </c>
      <c r="G55" s="55">
        <v>10</v>
      </c>
      <c r="H55" s="57">
        <f>(G55-F55)/F55</f>
        <v>0.42857142857142855</v>
      </c>
      <c r="I55" s="55">
        <v>7</v>
      </c>
      <c r="J55" s="55">
        <v>5</v>
      </c>
      <c r="K55" s="56">
        <f t="shared" si="15"/>
        <v>-0.2857142857142857</v>
      </c>
      <c r="L55" s="35"/>
      <c r="M55" s="49">
        <v>11</v>
      </c>
      <c r="N55" s="55">
        <v>7</v>
      </c>
      <c r="O55" s="55">
        <v>7</v>
      </c>
      <c r="P55" s="36">
        <f t="shared" si="16"/>
        <v>1.7272727272727273</v>
      </c>
      <c r="Q55" s="36">
        <f t="shared" si="17"/>
        <v>1.4285714285714286</v>
      </c>
      <c r="R55" s="37">
        <f t="shared" si="18"/>
        <v>0.7142857142857143</v>
      </c>
    </row>
    <row r="56" spans="1:34" ht="15.75" thickBot="1" x14ac:dyDescent="0.3">
      <c r="A56" s="73" t="s">
        <v>24</v>
      </c>
      <c r="B56" s="31" t="s">
        <v>13</v>
      </c>
      <c r="C56" s="54">
        <v>8</v>
      </c>
      <c r="D56" s="48">
        <v>6</v>
      </c>
      <c r="E56" s="53">
        <f t="shared" si="13"/>
        <v>-0.25</v>
      </c>
      <c r="F56" s="54">
        <v>7</v>
      </c>
      <c r="G56" s="54">
        <v>6</v>
      </c>
      <c r="H56" s="33">
        <f>(G56-F56)/F56</f>
        <v>-0.14285714285714285</v>
      </c>
      <c r="I56" s="54">
        <v>4</v>
      </c>
      <c r="J56" s="54">
        <v>2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0.6</v>
      </c>
      <c r="Q56" s="39">
        <f t="shared" si="17"/>
        <v>0.66666666666666663</v>
      </c>
      <c r="R56" s="40">
        <f t="shared" si="18"/>
        <v>0.66666666666666663</v>
      </c>
    </row>
    <row r="57" spans="1:34" ht="15.75" thickBot="1" x14ac:dyDescent="0.3">
      <c r="A57" s="73"/>
      <c r="B57" s="34" t="s">
        <v>14</v>
      </c>
      <c r="C57" s="55">
        <v>28</v>
      </c>
      <c r="D57" s="49">
        <v>19</v>
      </c>
      <c r="E57" s="56">
        <f t="shared" si="13"/>
        <v>-0.32142857142857145</v>
      </c>
      <c r="F57" s="55">
        <v>22</v>
      </c>
      <c r="G57" s="55">
        <v>17</v>
      </c>
      <c r="H57" s="57">
        <f>(G57-F57)/F57</f>
        <v>-0.22727272727272727</v>
      </c>
      <c r="I57" s="55">
        <v>14</v>
      </c>
      <c r="J57" s="55">
        <v>8</v>
      </c>
      <c r="K57" s="57">
        <f t="shared" si="15"/>
        <v>-0.42857142857142855</v>
      </c>
      <c r="L57" s="42"/>
      <c r="M57" s="49">
        <v>37</v>
      </c>
      <c r="N57" s="55">
        <v>33</v>
      </c>
      <c r="O57" s="55">
        <v>22</v>
      </c>
      <c r="P57" s="36">
        <f t="shared" si="16"/>
        <v>0.51351351351351349</v>
      </c>
      <c r="Q57" s="36">
        <f t="shared" si="17"/>
        <v>0.51515151515151514</v>
      </c>
      <c r="R57" s="37">
        <f t="shared" si="18"/>
        <v>0.36363636363636365</v>
      </c>
    </row>
    <row r="58" spans="1:34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1</v>
      </c>
      <c r="K58" s="3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34" ht="15.75" thickBot="1" x14ac:dyDescent="0.3">
      <c r="A59" s="73"/>
      <c r="B59" s="34" t="s">
        <v>14</v>
      </c>
      <c r="C59" s="55">
        <v>2</v>
      </c>
      <c r="D59" s="49">
        <v>4</v>
      </c>
      <c r="E59" s="56">
        <f t="shared" si="13"/>
        <v>1</v>
      </c>
      <c r="F59" s="55">
        <v>2</v>
      </c>
      <c r="G59" s="55">
        <v>3</v>
      </c>
      <c r="H59" s="57">
        <f t="shared" ref="H59:H65" si="22">(G59-F59)/F59</f>
        <v>0.5</v>
      </c>
      <c r="I59" s="55">
        <v>0</v>
      </c>
      <c r="J59" s="55">
        <v>2</v>
      </c>
      <c r="K59" s="33"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1.3333333333333333</v>
      </c>
      <c r="Q59" s="36">
        <f t="shared" ref="Q59:Q65" si="23">G59/N59</f>
        <v>1</v>
      </c>
      <c r="R59" s="37">
        <f t="shared" si="18"/>
        <v>2</v>
      </c>
    </row>
    <row r="60" spans="1:34" ht="15.75" thickBot="1" x14ac:dyDescent="0.3">
      <c r="A60" s="73" t="s">
        <v>26</v>
      </c>
      <c r="B60" s="31" t="s">
        <v>13</v>
      </c>
      <c r="C60" s="54">
        <v>21</v>
      </c>
      <c r="D60" s="48">
        <v>30</v>
      </c>
      <c r="E60" s="53">
        <f t="shared" si="13"/>
        <v>0.42857142857142855</v>
      </c>
      <c r="F60" s="54">
        <v>20</v>
      </c>
      <c r="G60" s="54">
        <v>28</v>
      </c>
      <c r="H60" s="33">
        <f t="shared" si="22"/>
        <v>0.4</v>
      </c>
      <c r="I60" s="54">
        <v>6</v>
      </c>
      <c r="J60" s="54">
        <v>16</v>
      </c>
      <c r="K60" s="53">
        <f t="shared" si="15"/>
        <v>1.6666666666666667</v>
      </c>
      <c r="L60" s="41"/>
      <c r="M60" s="48">
        <v>28</v>
      </c>
      <c r="N60" s="54">
        <v>27</v>
      </c>
      <c r="O60" s="54">
        <v>14</v>
      </c>
      <c r="P60" s="39">
        <f t="shared" si="16"/>
        <v>1.0714285714285714</v>
      </c>
      <c r="Q60" s="39">
        <f t="shared" si="23"/>
        <v>1.037037037037037</v>
      </c>
      <c r="R60" s="40">
        <f t="shared" si="18"/>
        <v>1.1428571428571428</v>
      </c>
    </row>
    <row r="61" spans="1:34" ht="15.75" thickBot="1" x14ac:dyDescent="0.3">
      <c r="A61" s="73"/>
      <c r="B61" s="34" t="s">
        <v>14</v>
      </c>
      <c r="C61" s="55">
        <v>66</v>
      </c>
      <c r="D61" s="49">
        <v>73</v>
      </c>
      <c r="E61" s="56">
        <f t="shared" si="13"/>
        <v>0.10606060606060606</v>
      </c>
      <c r="F61" s="55">
        <v>61</v>
      </c>
      <c r="G61" s="55">
        <v>66</v>
      </c>
      <c r="H61" s="57">
        <f t="shared" si="22"/>
        <v>8.1967213114754092E-2</v>
      </c>
      <c r="I61" s="55">
        <v>25</v>
      </c>
      <c r="J61" s="55">
        <v>35</v>
      </c>
      <c r="K61" s="43">
        <f t="shared" si="15"/>
        <v>0.4</v>
      </c>
      <c r="L61" s="42"/>
      <c r="M61" s="49">
        <v>92</v>
      </c>
      <c r="N61" s="55">
        <v>83</v>
      </c>
      <c r="O61" s="55">
        <v>45</v>
      </c>
      <c r="P61" s="36">
        <f t="shared" si="16"/>
        <v>0.79347826086956519</v>
      </c>
      <c r="Q61" s="36">
        <f t="shared" si="23"/>
        <v>0.79518072289156627</v>
      </c>
      <c r="R61" s="37">
        <f t="shared" si="18"/>
        <v>0.77777777777777779</v>
      </c>
    </row>
    <row r="62" spans="1:34" ht="15.75" thickBot="1" x14ac:dyDescent="0.3">
      <c r="A62" s="73" t="s">
        <v>27</v>
      </c>
      <c r="B62" s="31" t="s">
        <v>13</v>
      </c>
      <c r="C62" s="54">
        <v>30</v>
      </c>
      <c r="D62" s="48">
        <v>36</v>
      </c>
      <c r="E62" s="53">
        <f t="shared" si="13"/>
        <v>0.2</v>
      </c>
      <c r="F62" s="54">
        <v>27</v>
      </c>
      <c r="G62" s="54">
        <v>31</v>
      </c>
      <c r="H62" s="33">
        <f t="shared" si="22"/>
        <v>0.14814814814814814</v>
      </c>
      <c r="I62" s="54">
        <v>12</v>
      </c>
      <c r="J62" s="54">
        <v>17</v>
      </c>
      <c r="K62" s="53">
        <f t="shared" si="15"/>
        <v>0.41666666666666669</v>
      </c>
      <c r="L62" s="41"/>
      <c r="M62" s="48">
        <v>30</v>
      </c>
      <c r="N62" s="54">
        <v>27</v>
      </c>
      <c r="O62" s="54">
        <v>12</v>
      </c>
      <c r="P62" s="39">
        <f t="shared" si="16"/>
        <v>1.2</v>
      </c>
      <c r="Q62" s="39">
        <f t="shared" si="23"/>
        <v>1.1481481481481481</v>
      </c>
      <c r="R62" s="40">
        <f t="shared" si="18"/>
        <v>1.4166666666666667</v>
      </c>
    </row>
    <row r="63" spans="1:34" ht="15.75" thickBot="1" x14ac:dyDescent="0.3">
      <c r="A63" s="73"/>
      <c r="B63" s="34" t="s">
        <v>14</v>
      </c>
      <c r="C63" s="55">
        <v>46</v>
      </c>
      <c r="D63" s="49">
        <v>53</v>
      </c>
      <c r="E63" s="56">
        <f t="shared" si="13"/>
        <v>0.15217391304347827</v>
      </c>
      <c r="F63" s="55">
        <v>40</v>
      </c>
      <c r="G63" s="55">
        <v>47</v>
      </c>
      <c r="H63" s="57">
        <f t="shared" si="22"/>
        <v>0.17499999999999999</v>
      </c>
      <c r="I63" s="55">
        <v>17</v>
      </c>
      <c r="J63" s="55">
        <v>23</v>
      </c>
      <c r="K63" s="57">
        <f t="shared" si="15"/>
        <v>0.35294117647058826</v>
      </c>
      <c r="L63" s="42"/>
      <c r="M63" s="49">
        <v>46</v>
      </c>
      <c r="N63" s="55">
        <v>41</v>
      </c>
      <c r="O63" s="55">
        <v>17</v>
      </c>
      <c r="P63" s="36">
        <f t="shared" si="16"/>
        <v>1.1521739130434783</v>
      </c>
      <c r="Q63" s="36">
        <f t="shared" si="23"/>
        <v>1.1463414634146341</v>
      </c>
      <c r="R63" s="37">
        <f t="shared" si="18"/>
        <v>1.3529411764705883</v>
      </c>
    </row>
    <row r="64" spans="1:34" ht="15.75" thickBot="1" x14ac:dyDescent="0.3">
      <c r="A64" s="73" t="s">
        <v>28</v>
      </c>
      <c r="B64" s="31" t="s">
        <v>13</v>
      </c>
      <c r="C64" s="54">
        <v>1</v>
      </c>
      <c r="D64" s="48">
        <v>5</v>
      </c>
      <c r="E64" s="53">
        <f t="shared" si="13"/>
        <v>4</v>
      </c>
      <c r="F64" s="54">
        <v>1</v>
      </c>
      <c r="G64" s="54">
        <v>5</v>
      </c>
      <c r="H64" s="33">
        <f t="shared" si="22"/>
        <v>4</v>
      </c>
      <c r="I64" s="54">
        <v>1</v>
      </c>
      <c r="J64" s="54">
        <v>4</v>
      </c>
      <c r="K64" s="53">
        <f t="shared" si="15"/>
        <v>3</v>
      </c>
      <c r="L64" s="41"/>
      <c r="M64" s="48">
        <v>2</v>
      </c>
      <c r="N64" s="54">
        <v>2</v>
      </c>
      <c r="O64" s="54">
        <v>2</v>
      </c>
      <c r="P64" s="39">
        <f t="shared" si="16"/>
        <v>2.5</v>
      </c>
      <c r="Q64" s="39">
        <f t="shared" si="23"/>
        <v>2.5</v>
      </c>
      <c r="R64" s="40">
        <f t="shared" si="18"/>
        <v>2</v>
      </c>
    </row>
    <row r="65" spans="1:18" ht="15.75" thickBot="1" x14ac:dyDescent="0.3">
      <c r="A65" s="74"/>
      <c r="B65" s="34" t="s">
        <v>14</v>
      </c>
      <c r="C65" s="55">
        <v>4</v>
      </c>
      <c r="D65" s="49">
        <v>8</v>
      </c>
      <c r="E65" s="56">
        <f t="shared" si="13"/>
        <v>1</v>
      </c>
      <c r="F65" s="55">
        <v>4</v>
      </c>
      <c r="G65" s="55">
        <v>8</v>
      </c>
      <c r="H65" s="57">
        <f t="shared" si="22"/>
        <v>1</v>
      </c>
      <c r="I65" s="55">
        <v>3</v>
      </c>
      <c r="J65" s="55">
        <v>6</v>
      </c>
      <c r="K65" s="57">
        <f t="shared" si="15"/>
        <v>1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3"/>
        <v>1.3333333333333333</v>
      </c>
      <c r="R65" s="37">
        <f t="shared" si="18"/>
        <v>1.2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  <col min="20" max="20" width="10.42578125" customWidth="1"/>
  </cols>
  <sheetData>
    <row r="1" spans="1:20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0" ht="15.75" x14ac:dyDescent="0.25">
      <c r="A4" s="93" t="s">
        <v>142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20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20" ht="38.25" x14ac:dyDescent="0.25">
      <c r="A6" s="94" t="s">
        <v>2</v>
      </c>
      <c r="B6" s="95"/>
      <c r="C6" s="7" t="s">
        <v>143</v>
      </c>
      <c r="D6" s="8" t="s">
        <v>144</v>
      </c>
      <c r="E6" s="7" t="s">
        <v>33</v>
      </c>
      <c r="F6" s="7" t="s">
        <v>145</v>
      </c>
      <c r="G6" s="7" t="s">
        <v>146</v>
      </c>
      <c r="H6" s="7" t="s">
        <v>33</v>
      </c>
      <c r="I6" s="7" t="s">
        <v>147</v>
      </c>
      <c r="J6" s="7" t="s">
        <v>148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20" x14ac:dyDescent="0.25">
      <c r="A7" s="89" t="s">
        <v>3</v>
      </c>
      <c r="B7" s="90"/>
      <c r="C7" s="62">
        <v>3366</v>
      </c>
      <c r="D7" s="62">
        <v>3327</v>
      </c>
      <c r="E7" s="12">
        <f t="shared" ref="E7:E15" si="0">(D7-C7)/C7</f>
        <v>-1.1586452762923352E-2</v>
      </c>
      <c r="F7" s="62">
        <v>2717</v>
      </c>
      <c r="G7" s="62">
        <v>2607</v>
      </c>
      <c r="H7" s="13">
        <f t="shared" ref="H7:H15" si="1">(G7-F7)/F7</f>
        <v>-4.048582995951417E-2</v>
      </c>
      <c r="I7" s="62">
        <v>1547</v>
      </c>
      <c r="J7" s="62">
        <v>1455</v>
      </c>
      <c r="K7" s="13">
        <f t="shared" ref="K7:K15" si="2">(J7-I7)/I7</f>
        <v>-5.9469941822882996E-2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0.89171803805950145</v>
      </c>
      <c r="Q7" s="15">
        <f t="shared" ref="Q7:Q15" si="4">G7/N7</f>
        <v>0.87807342539575617</v>
      </c>
      <c r="R7" s="16">
        <f t="shared" ref="R7:R15" si="5">J7/O7</f>
        <v>0.76418067226890751</v>
      </c>
    </row>
    <row r="8" spans="1:20" x14ac:dyDescent="0.25">
      <c r="A8" s="81" t="s">
        <v>4</v>
      </c>
      <c r="B8" s="82"/>
      <c r="C8" s="63">
        <v>471</v>
      </c>
      <c r="D8" s="63">
        <v>407</v>
      </c>
      <c r="E8" s="12">
        <f t="shared" si="0"/>
        <v>-0.13588110403397027</v>
      </c>
      <c r="F8" s="63">
        <v>338</v>
      </c>
      <c r="G8" s="63">
        <v>277</v>
      </c>
      <c r="H8" s="13">
        <f t="shared" si="1"/>
        <v>-0.18047337278106509</v>
      </c>
      <c r="I8" s="63">
        <v>211</v>
      </c>
      <c r="J8" s="63">
        <v>186</v>
      </c>
      <c r="K8" s="13">
        <f t="shared" si="2"/>
        <v>-0.11848341232227488</v>
      </c>
      <c r="L8" s="14"/>
      <c r="M8" s="63">
        <v>479</v>
      </c>
      <c r="N8" s="63">
        <v>323</v>
      </c>
      <c r="O8" s="63">
        <v>212</v>
      </c>
      <c r="P8" s="15">
        <f>D8/M8</f>
        <v>0.84968684759916491</v>
      </c>
      <c r="Q8" s="15">
        <f t="shared" si="4"/>
        <v>0.85758513931888547</v>
      </c>
      <c r="R8" s="16">
        <f t="shared" si="5"/>
        <v>0.87735849056603776</v>
      </c>
    </row>
    <row r="9" spans="1:20" x14ac:dyDescent="0.25">
      <c r="A9" s="81" t="s">
        <v>34</v>
      </c>
      <c r="B9" s="82"/>
      <c r="C9" s="63">
        <v>361</v>
      </c>
      <c r="D9" s="63">
        <v>323</v>
      </c>
      <c r="E9" s="12">
        <f t="shared" si="0"/>
        <v>-0.10526315789473684</v>
      </c>
      <c r="F9" s="63">
        <v>250</v>
      </c>
      <c r="G9" s="63">
        <v>219</v>
      </c>
      <c r="H9" s="13">
        <f t="shared" si="1"/>
        <v>-0.124</v>
      </c>
      <c r="I9" s="63">
        <v>181</v>
      </c>
      <c r="J9" s="63">
        <v>163</v>
      </c>
      <c r="K9" s="13">
        <f t="shared" si="2"/>
        <v>-9.9447513812154692E-2</v>
      </c>
      <c r="L9" s="14"/>
      <c r="M9" s="63">
        <v>367</v>
      </c>
      <c r="N9" s="63">
        <v>237</v>
      </c>
      <c r="O9" s="63">
        <v>180</v>
      </c>
      <c r="P9" s="15">
        <f t="shared" si="3"/>
        <v>0.88010899182561309</v>
      </c>
      <c r="Q9" s="15">
        <f t="shared" si="4"/>
        <v>0.92405063291139244</v>
      </c>
      <c r="R9" s="16">
        <f t="shared" si="5"/>
        <v>0.90555555555555556</v>
      </c>
    </row>
    <row r="10" spans="1:20" x14ac:dyDescent="0.25">
      <c r="A10" s="81" t="s">
        <v>5</v>
      </c>
      <c r="B10" s="82"/>
      <c r="C10" s="63">
        <v>1977</v>
      </c>
      <c r="D10" s="63">
        <v>1982</v>
      </c>
      <c r="E10" s="12">
        <f t="shared" si="0"/>
        <v>2.5290844714213456E-3</v>
      </c>
      <c r="F10" s="63">
        <v>1560</v>
      </c>
      <c r="G10" s="63">
        <v>1469</v>
      </c>
      <c r="H10" s="13">
        <f t="shared" si="1"/>
        <v>-5.8333333333333334E-2</v>
      </c>
      <c r="I10" s="63">
        <v>874</v>
      </c>
      <c r="J10" s="63">
        <v>819</v>
      </c>
      <c r="K10" s="13">
        <f t="shared" si="2"/>
        <v>-6.2929061784897031E-2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0.94696607740086003</v>
      </c>
      <c r="Q10" s="15">
        <f t="shared" si="4"/>
        <v>0.92331866750471403</v>
      </c>
      <c r="R10" s="16">
        <f t="shared" si="5"/>
        <v>0.81981981981981977</v>
      </c>
      <c r="T10" s="72"/>
    </row>
    <row r="11" spans="1:20" x14ac:dyDescent="0.25">
      <c r="A11" s="81" t="s">
        <v>6</v>
      </c>
      <c r="B11" s="82"/>
      <c r="C11" s="62">
        <v>406</v>
      </c>
      <c r="D11" s="62">
        <v>397</v>
      </c>
      <c r="E11" s="12">
        <f t="shared" si="0"/>
        <v>-2.2167487684729065E-2</v>
      </c>
      <c r="F11" s="62">
        <v>361</v>
      </c>
      <c r="G11" s="62">
        <v>358</v>
      </c>
      <c r="H11" s="13">
        <f t="shared" si="1"/>
        <v>-8.3102493074792248E-3</v>
      </c>
      <c r="I11" s="62">
        <v>235</v>
      </c>
      <c r="J11" s="62">
        <v>226</v>
      </c>
      <c r="K11" s="13">
        <f t="shared" si="2"/>
        <v>-3.8297872340425532E-2</v>
      </c>
      <c r="L11" s="14"/>
      <c r="M11" s="62">
        <v>538</v>
      </c>
      <c r="N11" s="62">
        <v>497</v>
      </c>
      <c r="O11" s="62">
        <v>371</v>
      </c>
      <c r="P11" s="15">
        <f t="shared" si="3"/>
        <v>0.73791821561338289</v>
      </c>
      <c r="Q11" s="15">
        <f t="shared" si="4"/>
        <v>0.72032193158953728</v>
      </c>
      <c r="R11" s="16">
        <f t="shared" si="5"/>
        <v>0.60916442048517516</v>
      </c>
      <c r="T11" s="72"/>
    </row>
    <row r="12" spans="1:20" x14ac:dyDescent="0.25">
      <c r="A12" s="81" t="s">
        <v>7</v>
      </c>
      <c r="B12" s="82"/>
      <c r="C12" s="62">
        <v>921</v>
      </c>
      <c r="D12" s="62">
        <v>864</v>
      </c>
      <c r="E12" s="12">
        <f t="shared" si="0"/>
        <v>-6.1889250814332247E-2</v>
      </c>
      <c r="F12" s="62">
        <v>744</v>
      </c>
      <c r="G12" s="62">
        <v>705</v>
      </c>
      <c r="H12" s="13">
        <f t="shared" si="1"/>
        <v>-5.2419354838709679E-2</v>
      </c>
      <c r="I12" s="62">
        <v>393</v>
      </c>
      <c r="J12" s="62">
        <v>359</v>
      </c>
      <c r="K12" s="13">
        <f t="shared" si="2"/>
        <v>-8.6513994910941472E-2</v>
      </c>
      <c r="L12" s="14"/>
      <c r="M12" s="62">
        <v>1042</v>
      </c>
      <c r="N12" s="62">
        <v>827</v>
      </c>
      <c r="O12" s="62">
        <v>483</v>
      </c>
      <c r="P12" s="15">
        <f t="shared" si="3"/>
        <v>0.82917466410748564</v>
      </c>
      <c r="Q12" s="15">
        <f t="shared" si="4"/>
        <v>0.85247883917775091</v>
      </c>
      <c r="R12" s="16">
        <f t="shared" si="5"/>
        <v>0.74327122153209113</v>
      </c>
      <c r="T12" s="72"/>
    </row>
    <row r="13" spans="1:20" x14ac:dyDescent="0.25">
      <c r="A13" s="81" t="s">
        <v>8</v>
      </c>
      <c r="B13" s="82"/>
      <c r="C13" s="64">
        <v>62</v>
      </c>
      <c r="D13" s="64">
        <v>84</v>
      </c>
      <c r="E13" s="12">
        <f t="shared" si="0"/>
        <v>0.35483870967741937</v>
      </c>
      <c r="F13" s="64">
        <v>52</v>
      </c>
      <c r="G13" s="64">
        <v>75</v>
      </c>
      <c r="H13" s="13">
        <f t="shared" si="1"/>
        <v>0.44230769230769229</v>
      </c>
      <c r="I13" s="64">
        <v>45</v>
      </c>
      <c r="J13" s="64">
        <v>51</v>
      </c>
      <c r="K13" s="13">
        <f t="shared" si="2"/>
        <v>0.13333333333333333</v>
      </c>
      <c r="L13" s="14"/>
      <c r="M13" s="64">
        <v>58</v>
      </c>
      <c r="N13" s="64">
        <v>54</v>
      </c>
      <c r="O13" s="64">
        <v>51</v>
      </c>
      <c r="P13" s="15">
        <f t="shared" si="3"/>
        <v>1.4482758620689655</v>
      </c>
      <c r="Q13" s="15">
        <f t="shared" si="4"/>
        <v>1.3888888888888888</v>
      </c>
      <c r="R13" s="16">
        <f t="shared" si="5"/>
        <v>1</v>
      </c>
      <c r="T13" s="72"/>
    </row>
    <row r="14" spans="1:20" x14ac:dyDescent="0.25">
      <c r="A14" s="83" t="s">
        <v>9</v>
      </c>
      <c r="B14" s="84"/>
      <c r="C14" s="63">
        <v>859</v>
      </c>
      <c r="D14" s="63">
        <v>856</v>
      </c>
      <c r="E14" s="12">
        <f t="shared" si="0"/>
        <v>-3.4924330616996507E-3</v>
      </c>
      <c r="F14" s="63">
        <v>318</v>
      </c>
      <c r="G14" s="63">
        <v>320</v>
      </c>
      <c r="H14" s="13">
        <f t="shared" si="1"/>
        <v>6.2893081761006293E-3</v>
      </c>
      <c r="I14" s="63">
        <v>162</v>
      </c>
      <c r="J14" s="63">
        <v>168</v>
      </c>
      <c r="K14" s="13">
        <f t="shared" si="2"/>
        <v>3.7037037037037035E-2</v>
      </c>
      <c r="L14" s="14"/>
      <c r="M14" s="63">
        <v>866</v>
      </c>
      <c r="N14" s="63">
        <v>327</v>
      </c>
      <c r="O14" s="63">
        <v>254</v>
      </c>
      <c r="P14" s="15">
        <f t="shared" si="3"/>
        <v>0.98845265588914555</v>
      </c>
      <c r="Q14" s="15">
        <f t="shared" si="4"/>
        <v>0.9785932721712538</v>
      </c>
      <c r="R14" s="16">
        <f t="shared" si="5"/>
        <v>0.66141732283464572</v>
      </c>
    </row>
    <row r="15" spans="1:20" x14ac:dyDescent="0.25">
      <c r="A15" s="85" t="s">
        <v>10</v>
      </c>
      <c r="B15" s="86"/>
      <c r="C15" s="59">
        <f>C7+C14</f>
        <v>4225</v>
      </c>
      <c r="D15" s="60">
        <f>D7+D14</f>
        <v>4183</v>
      </c>
      <c r="E15" s="17">
        <f t="shared" si="0"/>
        <v>-9.9408284023668643E-3</v>
      </c>
      <c r="F15" s="59">
        <f>F7+F14</f>
        <v>3035</v>
      </c>
      <c r="G15" s="59">
        <f>G7+G14</f>
        <v>2927</v>
      </c>
      <c r="H15" s="18">
        <f t="shared" si="1"/>
        <v>-3.558484349258649E-2</v>
      </c>
      <c r="I15" s="59">
        <f>I7+I14</f>
        <v>1709</v>
      </c>
      <c r="J15" s="59">
        <f>J7+J14</f>
        <v>1623</v>
      </c>
      <c r="K15" s="17">
        <f t="shared" si="2"/>
        <v>-5.0321825629022821E-2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0.90994126604307157</v>
      </c>
      <c r="Q15" s="21">
        <f t="shared" si="4"/>
        <v>0.88804611650485432</v>
      </c>
      <c r="R15" s="22">
        <f t="shared" si="5"/>
        <v>0.75208526413345689</v>
      </c>
    </row>
    <row r="16" spans="1:20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2190</v>
      </c>
      <c r="D17" s="62">
        <v>2265</v>
      </c>
      <c r="E17" s="12">
        <f t="shared" ref="E17:E25" si="6">(D17-C17)/C17</f>
        <v>3.4246575342465752E-2</v>
      </c>
      <c r="F17" s="62">
        <v>1679</v>
      </c>
      <c r="G17" s="62">
        <v>1662</v>
      </c>
      <c r="H17" s="13">
        <f t="shared" ref="H17:H25" si="7">(G17-F17)/F17</f>
        <v>-1.0125074449076831E-2</v>
      </c>
      <c r="I17" s="62">
        <v>987</v>
      </c>
      <c r="J17" s="62">
        <v>990</v>
      </c>
      <c r="K17" s="13">
        <f t="shared" ref="K17:K25" si="8">(J17-I17)/I17</f>
        <v>3.0395136778115501E-3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0.99604221635883905</v>
      </c>
      <c r="Q17" s="15">
        <f t="shared" ref="Q17:Q25" si="10">G17/N17</f>
        <v>0.98576512455516019</v>
      </c>
      <c r="R17" s="16">
        <f t="shared" ref="R17:R25" si="11">J17/O17</f>
        <v>0.89189189189189189</v>
      </c>
    </row>
    <row r="18" spans="1:18" x14ac:dyDescent="0.25">
      <c r="A18" s="81" t="s">
        <v>4</v>
      </c>
      <c r="B18" s="82"/>
      <c r="C18" s="63">
        <v>405</v>
      </c>
      <c r="D18" s="63">
        <v>343</v>
      </c>
      <c r="E18" s="12">
        <f t="shared" si="6"/>
        <v>-0.15308641975308643</v>
      </c>
      <c r="F18" s="63">
        <v>287</v>
      </c>
      <c r="G18" s="63">
        <v>229</v>
      </c>
      <c r="H18" s="13">
        <f t="shared" si="7"/>
        <v>-0.20209059233449478</v>
      </c>
      <c r="I18" s="63">
        <v>178</v>
      </c>
      <c r="J18" s="63">
        <v>160</v>
      </c>
      <c r="K18" s="13">
        <f t="shared" si="8"/>
        <v>-0.10112359550561797</v>
      </c>
      <c r="L18" s="14"/>
      <c r="M18" s="63">
        <v>408</v>
      </c>
      <c r="N18" s="63">
        <v>274</v>
      </c>
      <c r="O18" s="63">
        <v>175</v>
      </c>
      <c r="P18" s="15">
        <f>D18/M18</f>
        <v>0.84068627450980393</v>
      </c>
      <c r="Q18" s="15">
        <f t="shared" si="10"/>
        <v>0.83576642335766427</v>
      </c>
      <c r="R18" s="16">
        <f t="shared" si="11"/>
        <v>0.91428571428571426</v>
      </c>
    </row>
    <row r="19" spans="1:18" x14ac:dyDescent="0.25">
      <c r="A19" s="81" t="s">
        <v>34</v>
      </c>
      <c r="B19" s="82"/>
      <c r="C19" s="63">
        <v>313</v>
      </c>
      <c r="D19" s="63">
        <v>276</v>
      </c>
      <c r="E19" s="12">
        <f t="shared" si="6"/>
        <v>-0.1182108626198083</v>
      </c>
      <c r="F19" s="63">
        <v>215</v>
      </c>
      <c r="G19" s="63">
        <v>185</v>
      </c>
      <c r="H19" s="13">
        <f t="shared" si="7"/>
        <v>-0.13953488372093023</v>
      </c>
      <c r="I19" s="63">
        <v>159</v>
      </c>
      <c r="J19" s="63">
        <v>142</v>
      </c>
      <c r="K19" s="13">
        <f t="shared" si="8"/>
        <v>-0.1069182389937107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0.87619047619047619</v>
      </c>
      <c r="Q19" s="15">
        <f t="shared" si="10"/>
        <v>0.90686274509803921</v>
      </c>
      <c r="R19" s="16">
        <f t="shared" si="11"/>
        <v>0.92207792207792205</v>
      </c>
    </row>
    <row r="20" spans="1:18" x14ac:dyDescent="0.25">
      <c r="A20" s="81" t="s">
        <v>5</v>
      </c>
      <c r="B20" s="82"/>
      <c r="C20" s="63">
        <v>1416</v>
      </c>
      <c r="D20" s="63">
        <v>1442</v>
      </c>
      <c r="E20" s="12">
        <f t="shared" si="6"/>
        <v>1.8361581920903956E-2</v>
      </c>
      <c r="F20" s="63">
        <v>1067</v>
      </c>
      <c r="G20" s="63">
        <v>981</v>
      </c>
      <c r="H20" s="13">
        <f t="shared" si="7"/>
        <v>-8.0599812558575443E-2</v>
      </c>
      <c r="I20" s="63">
        <v>618</v>
      </c>
      <c r="J20" s="63">
        <v>594</v>
      </c>
      <c r="K20" s="13">
        <f t="shared" si="8"/>
        <v>-3.8834951456310676E-2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1.0055788005578801</v>
      </c>
      <c r="Q20" s="15">
        <f t="shared" si="10"/>
        <v>0.9552093476144109</v>
      </c>
      <c r="R20" s="16">
        <f t="shared" si="11"/>
        <v>0.89728096676737157</v>
      </c>
    </row>
    <row r="21" spans="1:18" x14ac:dyDescent="0.25">
      <c r="A21" s="81" t="s">
        <v>6</v>
      </c>
      <c r="B21" s="82"/>
      <c r="C21" s="62">
        <v>161</v>
      </c>
      <c r="D21" s="62">
        <v>183</v>
      </c>
      <c r="E21" s="12">
        <f t="shared" si="6"/>
        <v>0.13664596273291926</v>
      </c>
      <c r="F21" s="62">
        <v>144</v>
      </c>
      <c r="G21" s="62">
        <v>169</v>
      </c>
      <c r="H21" s="13">
        <f t="shared" si="7"/>
        <v>0.1736111111111111</v>
      </c>
      <c r="I21" s="62">
        <v>90</v>
      </c>
      <c r="J21" s="62">
        <v>104</v>
      </c>
      <c r="K21" s="13">
        <f t="shared" si="8"/>
        <v>0.15555555555555556</v>
      </c>
      <c r="L21" s="14"/>
      <c r="M21" s="62">
        <v>204</v>
      </c>
      <c r="N21" s="62">
        <v>185</v>
      </c>
      <c r="O21" s="62">
        <v>140</v>
      </c>
      <c r="P21" s="15">
        <f t="shared" si="12"/>
        <v>0.8970588235294118</v>
      </c>
      <c r="Q21" s="15">
        <f t="shared" si="10"/>
        <v>0.91351351351351351</v>
      </c>
      <c r="R21" s="16">
        <f t="shared" si="11"/>
        <v>0.74285714285714288</v>
      </c>
    </row>
    <row r="22" spans="1:18" x14ac:dyDescent="0.25">
      <c r="A22" s="81" t="s">
        <v>7</v>
      </c>
      <c r="B22" s="82"/>
      <c r="C22" s="62">
        <v>562</v>
      </c>
      <c r="D22" s="62">
        <v>566</v>
      </c>
      <c r="E22" s="12">
        <f t="shared" si="6"/>
        <v>7.1174377224199285E-3</v>
      </c>
      <c r="F22" s="62">
        <v>422</v>
      </c>
      <c r="G22" s="62">
        <v>441</v>
      </c>
      <c r="H22" s="13">
        <f t="shared" si="7"/>
        <v>4.5023696682464455E-2</v>
      </c>
      <c r="I22" s="62">
        <v>238</v>
      </c>
      <c r="J22" s="62">
        <v>244</v>
      </c>
      <c r="K22" s="13">
        <f t="shared" si="8"/>
        <v>2.5210084033613446E-2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0.96587030716723554</v>
      </c>
      <c r="Q22" s="15">
        <f t="shared" si="10"/>
        <v>1.0352112676056338</v>
      </c>
      <c r="R22" s="16">
        <f t="shared" si="11"/>
        <v>0.92775665399239549</v>
      </c>
    </row>
    <row r="23" spans="1:18" x14ac:dyDescent="0.25">
      <c r="A23" s="81" t="s">
        <v>8</v>
      </c>
      <c r="B23" s="82"/>
      <c r="C23" s="64">
        <v>51</v>
      </c>
      <c r="D23" s="64">
        <v>74</v>
      </c>
      <c r="E23" s="12">
        <f t="shared" si="6"/>
        <v>0.45098039215686275</v>
      </c>
      <c r="F23" s="64">
        <v>46</v>
      </c>
      <c r="G23" s="64">
        <v>71</v>
      </c>
      <c r="H23" s="13">
        <f t="shared" si="7"/>
        <v>0.54347826086956519</v>
      </c>
      <c r="I23" s="64">
        <v>41</v>
      </c>
      <c r="J23" s="64">
        <v>48</v>
      </c>
      <c r="K23" s="13">
        <f t="shared" si="8"/>
        <v>0.17073170731707318</v>
      </c>
      <c r="L23" s="14"/>
      <c r="M23" s="64">
        <v>50</v>
      </c>
      <c r="N23" s="64">
        <v>48</v>
      </c>
      <c r="O23" s="64">
        <v>45</v>
      </c>
      <c r="P23" s="15">
        <f t="shared" si="12"/>
        <v>1.48</v>
      </c>
      <c r="Q23" s="15">
        <f t="shared" si="10"/>
        <v>1.4791666666666667</v>
      </c>
      <c r="R23" s="16">
        <f t="shared" si="11"/>
        <v>1.0666666666666667</v>
      </c>
    </row>
    <row r="24" spans="1:18" x14ac:dyDescent="0.25">
      <c r="A24" s="83" t="s">
        <v>9</v>
      </c>
      <c r="B24" s="84"/>
      <c r="C24" s="63">
        <v>848</v>
      </c>
      <c r="D24" s="63">
        <v>837</v>
      </c>
      <c r="E24" s="12">
        <f t="shared" si="6"/>
        <v>-1.2971698113207548E-2</v>
      </c>
      <c r="F24" s="63">
        <v>311</v>
      </c>
      <c r="G24" s="63">
        <v>310</v>
      </c>
      <c r="H24" s="13">
        <f t="shared" si="7"/>
        <v>-3.2154340836012861E-3</v>
      </c>
      <c r="I24" s="63">
        <v>156</v>
      </c>
      <c r="J24" s="63">
        <v>164</v>
      </c>
      <c r="K24" s="13">
        <f t="shared" si="8"/>
        <v>5.128205128205128E-2</v>
      </c>
      <c r="L24" s="14"/>
      <c r="M24" s="63">
        <v>855</v>
      </c>
      <c r="N24" s="63">
        <v>320</v>
      </c>
      <c r="O24" s="63">
        <v>247</v>
      </c>
      <c r="P24" s="15">
        <f t="shared" si="12"/>
        <v>0.97894736842105268</v>
      </c>
      <c r="Q24" s="15">
        <f t="shared" si="10"/>
        <v>0.96875</v>
      </c>
      <c r="R24" s="16">
        <f t="shared" si="11"/>
        <v>0.66396761133603244</v>
      </c>
    </row>
    <row r="25" spans="1:18" x14ac:dyDescent="0.25">
      <c r="A25" s="85" t="s">
        <v>71</v>
      </c>
      <c r="B25" s="86"/>
      <c r="C25" s="59">
        <f>C17+C24</f>
        <v>3038</v>
      </c>
      <c r="D25" s="60">
        <f>D17+D24</f>
        <v>3102</v>
      </c>
      <c r="E25" s="17">
        <f t="shared" si="6"/>
        <v>2.1066491112574061E-2</v>
      </c>
      <c r="F25" s="59">
        <f>F17+F24</f>
        <v>1990</v>
      </c>
      <c r="G25" s="59">
        <f>G17+G24</f>
        <v>1972</v>
      </c>
      <c r="H25" s="18">
        <f t="shared" si="7"/>
        <v>-9.0452261306532659E-3</v>
      </c>
      <c r="I25" s="59">
        <f>I17+I24</f>
        <v>1143</v>
      </c>
      <c r="J25" s="59">
        <f>J17+J24</f>
        <v>1154</v>
      </c>
      <c r="K25" s="17">
        <f t="shared" si="8"/>
        <v>9.6237970253718278E-3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0.99137104506232021</v>
      </c>
      <c r="Q25" s="21">
        <f t="shared" si="10"/>
        <v>0.98305084745762716</v>
      </c>
      <c r="R25" s="22">
        <f t="shared" si="11"/>
        <v>0.8504053058216654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379</v>
      </c>
      <c r="D27" s="47">
        <v>380</v>
      </c>
      <c r="E27" s="12">
        <f t="shared" ref="E27:E65" si="13">(D27-C27)/C27</f>
        <v>2.6385224274406332E-3</v>
      </c>
      <c r="F27" s="63">
        <v>296</v>
      </c>
      <c r="G27" s="63">
        <v>262</v>
      </c>
      <c r="H27" s="13">
        <f t="shared" ref="H27:H53" si="14">(G27-F27)/F27</f>
        <v>-0.11486486486486487</v>
      </c>
      <c r="I27" s="63">
        <v>173</v>
      </c>
      <c r="J27" s="63">
        <v>167</v>
      </c>
      <c r="K27" s="13">
        <f t="shared" ref="K27:K65" si="15">(J27-I27)/I27</f>
        <v>-3.4682080924855488E-2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0.98445595854922274</v>
      </c>
      <c r="Q27" s="15">
        <f t="shared" ref="Q27:Q57" si="17">G27/N27</f>
        <v>0.90344827586206899</v>
      </c>
      <c r="R27" s="16">
        <f t="shared" ref="R27:R65" si="18">J27/O27</f>
        <v>0.88829787234042556</v>
      </c>
    </row>
    <row r="28" spans="1:18" x14ac:dyDescent="0.25">
      <c r="A28" s="79"/>
      <c r="B28" s="31" t="s">
        <v>14</v>
      </c>
      <c r="C28" s="54">
        <v>536</v>
      </c>
      <c r="D28" s="48">
        <v>586</v>
      </c>
      <c r="E28" s="53">
        <f t="shared" si="13"/>
        <v>9.3283582089552244E-2</v>
      </c>
      <c r="F28" s="54">
        <v>413</v>
      </c>
      <c r="G28" s="54">
        <v>419</v>
      </c>
      <c r="H28" s="33">
        <f t="shared" si="14"/>
        <v>1.4527845036319613E-2</v>
      </c>
      <c r="I28" s="54">
        <v>226</v>
      </c>
      <c r="J28" s="54">
        <v>239</v>
      </c>
      <c r="K28" s="13">
        <f t="shared" si="15"/>
        <v>5.7522123893805309E-2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1.0539568345323742</v>
      </c>
      <c r="Q28" s="15">
        <f t="shared" si="17"/>
        <v>1.0023923444976077</v>
      </c>
      <c r="R28" s="16">
        <f t="shared" si="18"/>
        <v>0.92277992277992282</v>
      </c>
    </row>
    <row r="29" spans="1:18" s="38" customFormat="1" ht="15.75" thickBot="1" x14ac:dyDescent="0.3">
      <c r="A29" s="80"/>
      <c r="B29" s="34" t="s">
        <v>15</v>
      </c>
      <c r="C29" s="55">
        <v>163</v>
      </c>
      <c r="D29" s="49">
        <v>163</v>
      </c>
      <c r="E29" s="56">
        <f t="shared" si="13"/>
        <v>0</v>
      </c>
      <c r="F29" s="55">
        <v>66</v>
      </c>
      <c r="G29" s="55">
        <v>46</v>
      </c>
      <c r="H29" s="57">
        <f t="shared" si="14"/>
        <v>-0.30303030303030304</v>
      </c>
      <c r="I29" s="55">
        <v>25</v>
      </c>
      <c r="J29" s="55">
        <v>16</v>
      </c>
      <c r="K29" s="57">
        <f t="shared" si="15"/>
        <v>-0.36</v>
      </c>
      <c r="L29" s="35"/>
      <c r="M29" s="49">
        <v>166</v>
      </c>
      <c r="N29" s="55">
        <v>63</v>
      </c>
      <c r="O29" s="55">
        <v>44</v>
      </c>
      <c r="P29" s="36">
        <f t="shared" si="16"/>
        <v>0.98192771084337349</v>
      </c>
      <c r="Q29" s="36">
        <f t="shared" si="17"/>
        <v>0.73015873015873012</v>
      </c>
      <c r="R29" s="37">
        <f t="shared" si="18"/>
        <v>0.36363636363636365</v>
      </c>
    </row>
    <row r="30" spans="1:18" ht="15.75" thickBot="1" x14ac:dyDescent="0.3">
      <c r="A30" s="75" t="s">
        <v>16</v>
      </c>
      <c r="B30" s="31" t="s">
        <v>13</v>
      </c>
      <c r="C30" s="54">
        <v>287</v>
      </c>
      <c r="D30" s="48">
        <v>286</v>
      </c>
      <c r="E30" s="53">
        <f t="shared" si="13"/>
        <v>-3.4843205574912892E-3</v>
      </c>
      <c r="F30" s="54">
        <v>221</v>
      </c>
      <c r="G30" s="54">
        <v>190</v>
      </c>
      <c r="H30" s="33">
        <f t="shared" si="14"/>
        <v>-0.14027149321266968</v>
      </c>
      <c r="I30" s="54">
        <v>122</v>
      </c>
      <c r="J30" s="54">
        <v>106</v>
      </c>
      <c r="K30" s="33">
        <f t="shared" si="15"/>
        <v>-0.13114754098360656</v>
      </c>
      <c r="L30" s="32"/>
      <c r="M30" s="48">
        <v>293</v>
      </c>
      <c r="N30" s="54">
        <v>214</v>
      </c>
      <c r="O30" s="54">
        <v>139</v>
      </c>
      <c r="P30" s="39">
        <f t="shared" si="16"/>
        <v>0.97610921501706482</v>
      </c>
      <c r="Q30" s="39">
        <f t="shared" si="17"/>
        <v>0.88785046728971961</v>
      </c>
      <c r="R30" s="40">
        <f t="shared" si="18"/>
        <v>0.76258992805755399</v>
      </c>
    </row>
    <row r="31" spans="1:18" ht="15.75" thickBot="1" x14ac:dyDescent="0.3">
      <c r="A31" s="75"/>
      <c r="B31" s="31" t="s">
        <v>14</v>
      </c>
      <c r="C31" s="47">
        <v>500</v>
      </c>
      <c r="D31" s="47">
        <v>466</v>
      </c>
      <c r="E31" s="12">
        <f t="shared" si="13"/>
        <v>-6.8000000000000005E-2</v>
      </c>
      <c r="F31" s="63">
        <v>390</v>
      </c>
      <c r="G31" s="63">
        <v>342</v>
      </c>
      <c r="H31" s="13">
        <f t="shared" si="14"/>
        <v>-0.12307692307692308</v>
      </c>
      <c r="I31" s="63">
        <v>229</v>
      </c>
      <c r="J31" s="63">
        <v>203</v>
      </c>
      <c r="K31" s="13">
        <f t="shared" si="15"/>
        <v>-0.11353711790393013</v>
      </c>
      <c r="L31" s="32"/>
      <c r="M31" s="47">
        <v>520</v>
      </c>
      <c r="N31" s="63">
        <v>393</v>
      </c>
      <c r="O31" s="63">
        <v>262</v>
      </c>
      <c r="P31" s="15">
        <f t="shared" si="16"/>
        <v>0.89615384615384619</v>
      </c>
      <c r="Q31" s="15">
        <f t="shared" si="17"/>
        <v>0.87022900763358779</v>
      </c>
      <c r="R31" s="16">
        <f t="shared" si="18"/>
        <v>0.77480916030534353</v>
      </c>
    </row>
    <row r="32" spans="1:18" ht="15.75" thickBot="1" x14ac:dyDescent="0.3">
      <c r="A32" s="73"/>
      <c r="B32" s="34" t="s">
        <v>15</v>
      </c>
      <c r="C32" s="55">
        <v>191</v>
      </c>
      <c r="D32" s="49">
        <v>175</v>
      </c>
      <c r="E32" s="56">
        <f t="shared" si="13"/>
        <v>-8.3769633507853408E-2</v>
      </c>
      <c r="F32" s="55">
        <v>62</v>
      </c>
      <c r="G32" s="55">
        <v>72</v>
      </c>
      <c r="H32" s="57">
        <f t="shared" si="14"/>
        <v>0.16129032258064516</v>
      </c>
      <c r="I32" s="55">
        <v>26</v>
      </c>
      <c r="J32" s="55">
        <v>35</v>
      </c>
      <c r="K32" s="57">
        <f t="shared" si="15"/>
        <v>0.34615384615384615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1.0909090909090908</v>
      </c>
      <c r="R32" s="37">
        <f t="shared" si="18"/>
        <v>0.76086956521739135</v>
      </c>
    </row>
    <row r="33" spans="1:18" ht="15.75" thickBot="1" x14ac:dyDescent="0.3">
      <c r="A33" s="75" t="s">
        <v>17</v>
      </c>
      <c r="B33" s="31" t="s">
        <v>13</v>
      </c>
      <c r="C33" s="54">
        <v>329</v>
      </c>
      <c r="D33" s="48">
        <v>355</v>
      </c>
      <c r="E33" s="53">
        <f t="shared" si="13"/>
        <v>7.9027355623100301E-2</v>
      </c>
      <c r="F33" s="54">
        <v>233</v>
      </c>
      <c r="G33" s="54">
        <v>229</v>
      </c>
      <c r="H33" s="33">
        <f t="shared" si="14"/>
        <v>-1.7167381974248927E-2</v>
      </c>
      <c r="I33" s="54">
        <v>121</v>
      </c>
      <c r="J33" s="54">
        <v>128</v>
      </c>
      <c r="K33" s="33">
        <f t="shared" si="15"/>
        <v>5.7851239669421489E-2</v>
      </c>
      <c r="L33" s="32"/>
      <c r="M33" s="48">
        <v>331</v>
      </c>
      <c r="N33" s="54">
        <v>223</v>
      </c>
      <c r="O33" s="54">
        <v>126</v>
      </c>
      <c r="P33" s="39">
        <f t="shared" si="16"/>
        <v>1.0725075528700907</v>
      </c>
      <c r="Q33" s="39">
        <f t="shared" si="17"/>
        <v>1.0269058295964126</v>
      </c>
      <c r="R33" s="40">
        <f t="shared" si="18"/>
        <v>1.0158730158730158</v>
      </c>
    </row>
    <row r="34" spans="1:18" ht="15.75" thickBot="1" x14ac:dyDescent="0.3">
      <c r="A34" s="75"/>
      <c r="B34" s="31" t="s">
        <v>14</v>
      </c>
      <c r="C34" s="47">
        <v>476</v>
      </c>
      <c r="D34" s="47">
        <v>517</v>
      </c>
      <c r="E34" s="12">
        <f t="shared" si="13"/>
        <v>8.6134453781512604E-2</v>
      </c>
      <c r="F34" s="63">
        <v>356</v>
      </c>
      <c r="G34" s="63">
        <v>360</v>
      </c>
      <c r="H34" s="13">
        <f t="shared" si="14"/>
        <v>1.1235955056179775E-2</v>
      </c>
      <c r="I34" s="63">
        <v>188</v>
      </c>
      <c r="J34" s="63">
        <v>206</v>
      </c>
      <c r="K34" s="13">
        <f t="shared" si="15"/>
        <v>9.5744680851063829E-2</v>
      </c>
      <c r="L34" s="32"/>
      <c r="M34" s="47">
        <v>487</v>
      </c>
      <c r="N34" s="63">
        <v>349</v>
      </c>
      <c r="O34" s="63">
        <v>209</v>
      </c>
      <c r="P34" s="15">
        <f t="shared" si="16"/>
        <v>1.0616016427104722</v>
      </c>
      <c r="Q34" s="15">
        <f t="shared" si="17"/>
        <v>1.0315186246418337</v>
      </c>
      <c r="R34" s="16">
        <f t="shared" si="18"/>
        <v>0.9856459330143541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53</v>
      </c>
      <c r="G35" s="55">
        <v>54</v>
      </c>
      <c r="H35" s="57">
        <f t="shared" si="14"/>
        <v>1.8867924528301886E-2</v>
      </c>
      <c r="I35" s="55">
        <v>20</v>
      </c>
      <c r="J35" s="55">
        <v>22</v>
      </c>
      <c r="K35" s="57">
        <f t="shared" si="15"/>
        <v>0.1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1.0588235294117647</v>
      </c>
      <c r="R35" s="37">
        <f t="shared" si="18"/>
        <v>0.51162790697674421</v>
      </c>
    </row>
    <row r="36" spans="1:18" ht="15.75" thickBot="1" x14ac:dyDescent="0.3">
      <c r="A36" s="75" t="s">
        <v>18</v>
      </c>
      <c r="B36" s="31" t="s">
        <v>13</v>
      </c>
      <c r="C36" s="48">
        <v>198</v>
      </c>
      <c r="D36" s="48">
        <v>203</v>
      </c>
      <c r="E36" s="53">
        <f t="shared" si="13"/>
        <v>2.5252525252525252E-2</v>
      </c>
      <c r="F36" s="54">
        <v>154</v>
      </c>
      <c r="G36" s="54">
        <v>132</v>
      </c>
      <c r="H36" s="33">
        <f t="shared" si="14"/>
        <v>-0.14285714285714285</v>
      </c>
      <c r="I36" s="54">
        <v>102</v>
      </c>
      <c r="J36" s="54">
        <v>88</v>
      </c>
      <c r="K36" s="33">
        <f t="shared" si="15"/>
        <v>-0.13725490196078433</v>
      </c>
      <c r="L36" s="32"/>
      <c r="M36" s="48">
        <v>200</v>
      </c>
      <c r="N36" s="54">
        <v>149</v>
      </c>
      <c r="O36" s="54">
        <v>104</v>
      </c>
      <c r="P36" s="39">
        <f t="shared" si="16"/>
        <v>1.0149999999999999</v>
      </c>
      <c r="Q36" s="39">
        <f t="shared" si="17"/>
        <v>0.88590604026845643</v>
      </c>
      <c r="R36" s="40">
        <f t="shared" si="18"/>
        <v>0.84615384615384615</v>
      </c>
    </row>
    <row r="37" spans="1:18" ht="15.75" thickBot="1" x14ac:dyDescent="0.3">
      <c r="A37" s="75"/>
      <c r="B37" s="31" t="s">
        <v>14</v>
      </c>
      <c r="C37" s="47">
        <v>290</v>
      </c>
      <c r="D37" s="47">
        <v>297</v>
      </c>
      <c r="E37" s="12">
        <f t="shared" si="13"/>
        <v>2.4137931034482758E-2</v>
      </c>
      <c r="F37" s="63">
        <v>229</v>
      </c>
      <c r="G37" s="63">
        <v>217</v>
      </c>
      <c r="H37" s="13">
        <f t="shared" si="14"/>
        <v>-5.2401746724890827E-2</v>
      </c>
      <c r="I37" s="63">
        <v>154</v>
      </c>
      <c r="J37" s="63">
        <v>145</v>
      </c>
      <c r="K37" s="13">
        <f t="shared" si="15"/>
        <v>-5.844155844155844E-2</v>
      </c>
      <c r="L37" s="32"/>
      <c r="M37" s="47">
        <v>298</v>
      </c>
      <c r="N37" s="63">
        <v>231</v>
      </c>
      <c r="O37" s="63">
        <v>168</v>
      </c>
      <c r="P37" s="15">
        <f t="shared" si="16"/>
        <v>0.99664429530201337</v>
      </c>
      <c r="Q37" s="15">
        <f t="shared" si="17"/>
        <v>0.93939393939393945</v>
      </c>
      <c r="R37" s="16">
        <f t="shared" si="18"/>
        <v>0.86309523809523814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4</v>
      </c>
      <c r="J38" s="55">
        <v>4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0.66666666666666663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69</v>
      </c>
      <c r="E39" s="53">
        <f t="shared" si="13"/>
        <v>0.11290322580645161</v>
      </c>
      <c r="F39" s="54">
        <v>48</v>
      </c>
      <c r="G39" s="54">
        <v>53</v>
      </c>
      <c r="H39" s="33">
        <f t="shared" si="14"/>
        <v>0.10416666666666667</v>
      </c>
      <c r="I39" s="54">
        <v>27</v>
      </c>
      <c r="J39" s="54">
        <v>35</v>
      </c>
      <c r="K39" s="33">
        <f t="shared" si="15"/>
        <v>0.29629629629629628</v>
      </c>
      <c r="L39" s="32"/>
      <c r="M39" s="48">
        <v>60</v>
      </c>
      <c r="N39" s="54">
        <v>44</v>
      </c>
      <c r="O39" s="54">
        <v>26</v>
      </c>
      <c r="P39" s="39">
        <f t="shared" si="16"/>
        <v>1.1499999999999999</v>
      </c>
      <c r="Q39" s="39">
        <f t="shared" si="17"/>
        <v>1.2045454545454546</v>
      </c>
      <c r="R39" s="40">
        <f t="shared" si="18"/>
        <v>1.3461538461538463</v>
      </c>
    </row>
    <row r="40" spans="1:18" ht="15.75" thickBot="1" x14ac:dyDescent="0.3">
      <c r="A40" s="75"/>
      <c r="B40" s="31" t="s">
        <v>14</v>
      </c>
      <c r="C40" s="63">
        <v>101</v>
      </c>
      <c r="D40" s="47">
        <v>119</v>
      </c>
      <c r="E40" s="12">
        <f t="shared" si="13"/>
        <v>0.17821782178217821</v>
      </c>
      <c r="F40" s="63">
        <v>81</v>
      </c>
      <c r="G40" s="63">
        <v>94</v>
      </c>
      <c r="H40" s="13">
        <f t="shared" si="14"/>
        <v>0.16049382716049382</v>
      </c>
      <c r="I40" s="63">
        <v>53</v>
      </c>
      <c r="J40" s="63">
        <v>61</v>
      </c>
      <c r="K40" s="13">
        <f t="shared" si="15"/>
        <v>0.15094339622641509</v>
      </c>
      <c r="L40" s="32"/>
      <c r="M40" s="47">
        <v>104</v>
      </c>
      <c r="N40" s="63">
        <v>81</v>
      </c>
      <c r="O40" s="63">
        <v>56</v>
      </c>
      <c r="P40" s="15">
        <f t="shared" si="16"/>
        <v>1.1442307692307692</v>
      </c>
      <c r="Q40" s="15">
        <f t="shared" si="17"/>
        <v>1.1604938271604939</v>
      </c>
      <c r="R40" s="16">
        <f t="shared" si="18"/>
        <v>1.0892857142857142</v>
      </c>
    </row>
    <row r="41" spans="1:18" ht="15.75" thickBot="1" x14ac:dyDescent="0.3">
      <c r="A41" s="73"/>
      <c r="B41" s="34" t="s">
        <v>15</v>
      </c>
      <c r="C41" s="55">
        <v>104</v>
      </c>
      <c r="D41" s="49">
        <v>88</v>
      </c>
      <c r="E41" s="56">
        <f t="shared" si="13"/>
        <v>-0.15384615384615385</v>
      </c>
      <c r="F41" s="55">
        <v>69</v>
      </c>
      <c r="G41" s="55">
        <v>55</v>
      </c>
      <c r="H41" s="57">
        <f t="shared" si="14"/>
        <v>-0.20289855072463769</v>
      </c>
      <c r="I41" s="55">
        <v>45</v>
      </c>
      <c r="J41" s="55">
        <v>39</v>
      </c>
      <c r="K41" s="57">
        <f t="shared" si="15"/>
        <v>-0.13333333333333333</v>
      </c>
      <c r="L41" s="35"/>
      <c r="M41" s="49">
        <v>109</v>
      </c>
      <c r="N41" s="55">
        <v>76</v>
      </c>
      <c r="O41" s="55">
        <v>56</v>
      </c>
      <c r="P41" s="36">
        <f t="shared" si="16"/>
        <v>0.80733944954128445</v>
      </c>
      <c r="Q41" s="36">
        <f t="shared" si="17"/>
        <v>0.72368421052631582</v>
      </c>
      <c r="R41" s="37">
        <f t="shared" si="18"/>
        <v>0.6964285714285714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12</v>
      </c>
      <c r="G42" s="54">
        <v>16</v>
      </c>
      <c r="H42" s="33">
        <f t="shared" si="14"/>
        <v>0.33333333333333331</v>
      </c>
      <c r="I42" s="54">
        <v>8</v>
      </c>
      <c r="J42" s="54">
        <v>10</v>
      </c>
      <c r="K42" s="33">
        <f t="shared" si="15"/>
        <v>0.25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1.25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16</v>
      </c>
      <c r="G43" s="63">
        <v>26</v>
      </c>
      <c r="H43" s="13">
        <f t="shared" si="14"/>
        <v>0.625</v>
      </c>
      <c r="I43" s="63">
        <v>11</v>
      </c>
      <c r="J43" s="63">
        <v>14</v>
      </c>
      <c r="K43" s="13">
        <f t="shared" si="15"/>
        <v>0.27272727272727271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2</v>
      </c>
      <c r="R43" s="16">
        <f t="shared" si="18"/>
        <v>1.2727272727272727</v>
      </c>
    </row>
    <row r="44" spans="1:18" ht="15.75" thickBot="1" x14ac:dyDescent="0.3">
      <c r="A44" s="73"/>
      <c r="B44" s="34" t="s">
        <v>15</v>
      </c>
      <c r="C44" s="55">
        <v>57</v>
      </c>
      <c r="D44" s="49">
        <v>70</v>
      </c>
      <c r="E44" s="56">
        <f t="shared" si="13"/>
        <v>0.22807017543859648</v>
      </c>
      <c r="F44" s="55">
        <v>13</v>
      </c>
      <c r="G44" s="55">
        <v>20</v>
      </c>
      <c r="H44" s="57">
        <f t="shared" si="14"/>
        <v>0.53846153846153844</v>
      </c>
      <c r="I44" s="55">
        <v>10</v>
      </c>
      <c r="J44" s="55">
        <v>11</v>
      </c>
      <c r="K44" s="57">
        <f t="shared" si="15"/>
        <v>0.1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1.3333333333333333</v>
      </c>
      <c r="R44" s="37">
        <f>J44/O44</f>
        <v>0.73333333333333328</v>
      </c>
    </row>
    <row r="45" spans="1:18" ht="15.75" thickBot="1" x14ac:dyDescent="0.3">
      <c r="A45" s="75" t="s">
        <v>21</v>
      </c>
      <c r="B45" s="31" t="s">
        <v>13</v>
      </c>
      <c r="C45" s="48">
        <v>131</v>
      </c>
      <c r="D45" s="48">
        <v>120</v>
      </c>
      <c r="E45" s="53">
        <f t="shared" si="13"/>
        <v>-8.3969465648854963E-2</v>
      </c>
      <c r="F45" s="54">
        <v>95</v>
      </c>
      <c r="G45" s="54">
        <v>93</v>
      </c>
      <c r="H45" s="33">
        <f t="shared" si="14"/>
        <v>-2.1052631578947368E-2</v>
      </c>
      <c r="I45" s="54">
        <v>64</v>
      </c>
      <c r="J45" s="54">
        <v>56</v>
      </c>
      <c r="K45" s="33">
        <f t="shared" si="15"/>
        <v>-0.125</v>
      </c>
      <c r="L45" s="32"/>
      <c r="M45" s="48">
        <v>133</v>
      </c>
      <c r="N45" s="54">
        <v>90</v>
      </c>
      <c r="O45" s="54">
        <v>70</v>
      </c>
      <c r="P45" s="39">
        <f t="shared" si="16"/>
        <v>0.90225563909774431</v>
      </c>
      <c r="Q45" s="39">
        <f t="shared" si="17"/>
        <v>1.0333333333333334</v>
      </c>
      <c r="R45" s="40">
        <f t="shared" si="18"/>
        <v>0.8</v>
      </c>
    </row>
    <row r="46" spans="1:18" ht="15.75" thickBot="1" x14ac:dyDescent="0.3">
      <c r="A46" s="75"/>
      <c r="B46" s="31" t="s">
        <v>14</v>
      </c>
      <c r="C46" s="47">
        <v>235</v>
      </c>
      <c r="D46" s="47">
        <v>225</v>
      </c>
      <c r="E46" s="12">
        <f t="shared" si="13"/>
        <v>-4.2553191489361701E-2</v>
      </c>
      <c r="F46" s="63">
        <v>171</v>
      </c>
      <c r="G46" s="63">
        <v>186</v>
      </c>
      <c r="H46" s="13">
        <f t="shared" si="14"/>
        <v>8.771929824561403E-2</v>
      </c>
      <c r="I46" s="63">
        <v>115</v>
      </c>
      <c r="J46" s="63">
        <v>111</v>
      </c>
      <c r="K46" s="13">
        <f t="shared" si="15"/>
        <v>-3.4782608695652174E-2</v>
      </c>
      <c r="L46" s="32"/>
      <c r="M46" s="47">
        <v>255</v>
      </c>
      <c r="N46" s="63">
        <v>177</v>
      </c>
      <c r="O46" s="63">
        <v>133</v>
      </c>
      <c r="P46" s="15">
        <f t="shared" si="16"/>
        <v>0.88235294117647056</v>
      </c>
      <c r="Q46" s="15">
        <f t="shared" si="17"/>
        <v>1.0508474576271187</v>
      </c>
      <c r="R46" s="16">
        <f t="shared" si="18"/>
        <v>0.83458646616541354</v>
      </c>
    </row>
    <row r="47" spans="1:18" ht="15.75" thickBot="1" x14ac:dyDescent="0.3">
      <c r="A47" s="73"/>
      <c r="B47" s="34" t="s">
        <v>15</v>
      </c>
      <c r="C47" s="55">
        <v>51</v>
      </c>
      <c r="D47" s="49">
        <v>55</v>
      </c>
      <c r="E47" s="56">
        <f t="shared" si="13"/>
        <v>7.8431372549019607E-2</v>
      </c>
      <c r="F47" s="55">
        <v>26</v>
      </c>
      <c r="G47" s="55">
        <v>38</v>
      </c>
      <c r="H47" s="57">
        <f t="shared" si="14"/>
        <v>0.46153846153846156</v>
      </c>
      <c r="I47" s="55">
        <v>21</v>
      </c>
      <c r="J47" s="55">
        <v>29</v>
      </c>
      <c r="K47" s="57">
        <f t="shared" si="15"/>
        <v>0.38095238095238093</v>
      </c>
      <c r="L47" s="35"/>
      <c r="M47" s="49">
        <v>51</v>
      </c>
      <c r="N47" s="55">
        <v>28</v>
      </c>
      <c r="O47" s="55">
        <v>25</v>
      </c>
      <c r="P47" s="36">
        <f t="shared" si="16"/>
        <v>1.0784313725490196</v>
      </c>
      <c r="Q47" s="36">
        <f t="shared" si="17"/>
        <v>1.3571428571428572</v>
      </c>
      <c r="R47" s="37">
        <f t="shared" si="18"/>
        <v>1.1599999999999999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10</v>
      </c>
      <c r="E48" s="53">
        <f t="shared" si="13"/>
        <v>0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26</v>
      </c>
      <c r="D49" s="47">
        <v>26</v>
      </c>
      <c r="E49" s="12">
        <f t="shared" si="13"/>
        <v>0</v>
      </c>
      <c r="F49" s="63">
        <v>23</v>
      </c>
      <c r="G49" s="63">
        <v>18</v>
      </c>
      <c r="H49" s="13">
        <f t="shared" si="14"/>
        <v>-0.21739130434782608</v>
      </c>
      <c r="I49" s="63">
        <v>11</v>
      </c>
      <c r="J49" s="63">
        <v>11</v>
      </c>
      <c r="K49" s="13">
        <f t="shared" si="15"/>
        <v>0</v>
      </c>
      <c r="L49" s="32"/>
      <c r="M49" s="47">
        <v>28</v>
      </c>
      <c r="N49" s="63">
        <v>24</v>
      </c>
      <c r="O49" s="63">
        <v>12</v>
      </c>
      <c r="P49" s="15">
        <f t="shared" si="16"/>
        <v>0.9285714285714286</v>
      </c>
      <c r="Q49" s="15">
        <f t="shared" si="17"/>
        <v>0.75</v>
      </c>
      <c r="R49" s="16">
        <f t="shared" si="18"/>
        <v>0.91666666666666663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16</v>
      </c>
      <c r="G50" s="55">
        <v>17</v>
      </c>
      <c r="H50" s="57">
        <f t="shared" si="14"/>
        <v>6.25E-2</v>
      </c>
      <c r="I50" s="55">
        <v>5</v>
      </c>
      <c r="J50" s="55">
        <v>8</v>
      </c>
      <c r="K50" s="56">
        <f t="shared" si="15"/>
        <v>0.6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0.66666666666666663</v>
      </c>
    </row>
    <row r="51" spans="1:18" ht="15.75" thickBot="1" x14ac:dyDescent="0.3">
      <c r="A51" s="73" t="s">
        <v>22</v>
      </c>
      <c r="B51" s="31" t="s">
        <v>13</v>
      </c>
      <c r="C51" s="54">
        <v>495</v>
      </c>
      <c r="D51" s="48">
        <v>454</v>
      </c>
      <c r="E51" s="53">
        <f t="shared" si="13"/>
        <v>-8.2828282828282834E-2</v>
      </c>
      <c r="F51" s="54">
        <v>435</v>
      </c>
      <c r="G51" s="54">
        <v>413</v>
      </c>
      <c r="H51" s="33">
        <f t="shared" si="14"/>
        <v>-5.057471264367816E-2</v>
      </c>
      <c r="I51" s="54">
        <v>232</v>
      </c>
      <c r="J51" s="54">
        <v>187</v>
      </c>
      <c r="K51" s="33">
        <f t="shared" si="15"/>
        <v>-0.19396551724137931</v>
      </c>
      <c r="L51" s="32"/>
      <c r="M51" s="48">
        <v>581</v>
      </c>
      <c r="N51" s="54">
        <v>495</v>
      </c>
      <c r="O51" s="54">
        <v>302</v>
      </c>
      <c r="P51" s="39">
        <f t="shared" si="16"/>
        <v>0.78141135972461273</v>
      </c>
      <c r="Q51" s="39">
        <f t="shared" si="17"/>
        <v>0.83434343434343439</v>
      </c>
      <c r="R51" s="40">
        <f t="shared" si="18"/>
        <v>0.61920529801324509</v>
      </c>
    </row>
    <row r="52" spans="1:18" ht="15.75" thickBot="1" x14ac:dyDescent="0.3">
      <c r="A52" s="73"/>
      <c r="B52" s="34" t="s">
        <v>14</v>
      </c>
      <c r="C52" s="55">
        <v>1022</v>
      </c>
      <c r="D52" s="49">
        <v>880</v>
      </c>
      <c r="E52" s="56">
        <f t="shared" si="13"/>
        <v>-0.13894324853228962</v>
      </c>
      <c r="F52" s="55">
        <v>907</v>
      </c>
      <c r="G52" s="55">
        <v>788</v>
      </c>
      <c r="H52" s="57">
        <f t="shared" si="14"/>
        <v>-0.13120176405733186</v>
      </c>
      <c r="I52" s="55">
        <v>504</v>
      </c>
      <c r="J52" s="55">
        <v>388</v>
      </c>
      <c r="K52" s="57">
        <f t="shared" si="15"/>
        <v>-0.23015873015873015</v>
      </c>
      <c r="L52" s="35"/>
      <c r="M52" s="49">
        <v>1254</v>
      </c>
      <c r="N52" s="55">
        <v>1103</v>
      </c>
      <c r="O52" s="55">
        <v>694</v>
      </c>
      <c r="P52" s="36">
        <f t="shared" si="16"/>
        <v>0.70175438596491224</v>
      </c>
      <c r="Q52" s="36">
        <f t="shared" si="17"/>
        <v>0.71441523118767003</v>
      </c>
      <c r="R52" s="37">
        <f t="shared" si="18"/>
        <v>0.55907780979827093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7</v>
      </c>
      <c r="E53" s="53">
        <f t="shared" si="13"/>
        <v>-0.125</v>
      </c>
      <c r="F53" s="54">
        <v>5</v>
      </c>
      <c r="G53" s="50">
        <v>6</v>
      </c>
      <c r="H53" s="33">
        <f t="shared" si="14"/>
        <v>0.2</v>
      </c>
      <c r="I53" s="54">
        <v>4</v>
      </c>
      <c r="J53" s="64">
        <v>4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17</v>
      </c>
      <c r="D54" s="47">
        <v>29</v>
      </c>
      <c r="E54" s="12">
        <f t="shared" si="13"/>
        <v>0.70588235294117652</v>
      </c>
      <c r="F54" s="63">
        <v>11</v>
      </c>
      <c r="G54" s="63">
        <v>23</v>
      </c>
      <c r="H54" s="33">
        <f>(G54-F54)/F54</f>
        <v>1.0909090909090908</v>
      </c>
      <c r="I54" s="63">
        <v>9</v>
      </c>
      <c r="J54" s="63">
        <v>13</v>
      </c>
      <c r="K54" s="53">
        <f t="shared" si="15"/>
        <v>0.44444444444444442</v>
      </c>
      <c r="L54" s="32"/>
      <c r="M54" s="47">
        <v>19</v>
      </c>
      <c r="N54" s="63">
        <v>14</v>
      </c>
      <c r="O54" s="63">
        <v>10</v>
      </c>
      <c r="P54" s="15">
        <f t="shared" si="16"/>
        <v>1.5263157894736843</v>
      </c>
      <c r="Q54" s="15">
        <f t="shared" si="17"/>
        <v>1.6428571428571428</v>
      </c>
      <c r="R54" s="16">
        <f t="shared" si="18"/>
        <v>1.3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19</v>
      </c>
      <c r="E55" s="56">
        <f t="shared" si="13"/>
        <v>0.72727272727272729</v>
      </c>
      <c r="F55" s="55">
        <v>7</v>
      </c>
      <c r="G55" s="55">
        <v>10</v>
      </c>
      <c r="H55" s="57">
        <f>(G55-F55)/F55</f>
        <v>0.42857142857142855</v>
      </c>
      <c r="I55" s="55">
        <v>6</v>
      </c>
      <c r="J55" s="55">
        <v>4</v>
      </c>
      <c r="K55" s="56">
        <f t="shared" si="15"/>
        <v>-0.33333333333333331</v>
      </c>
      <c r="L55" s="35"/>
      <c r="M55" s="49">
        <v>11</v>
      </c>
      <c r="N55" s="55">
        <v>7</v>
      </c>
      <c r="O55" s="55">
        <v>7</v>
      </c>
      <c r="P55" s="36">
        <f t="shared" si="16"/>
        <v>1.7272727272727273</v>
      </c>
      <c r="Q55" s="36">
        <f t="shared" si="17"/>
        <v>1.4285714285714286</v>
      </c>
      <c r="R55" s="37">
        <f t="shared" si="18"/>
        <v>0.5714285714285714</v>
      </c>
    </row>
    <row r="56" spans="1:18" ht="15.75" thickBot="1" x14ac:dyDescent="0.3">
      <c r="A56" s="73" t="s">
        <v>24</v>
      </c>
      <c r="B56" s="31" t="s">
        <v>13</v>
      </c>
      <c r="C56" s="54">
        <v>8</v>
      </c>
      <c r="D56" s="48">
        <v>6</v>
      </c>
      <c r="E56" s="53">
        <f t="shared" si="13"/>
        <v>-0.25</v>
      </c>
      <c r="F56" s="54">
        <v>6</v>
      </c>
      <c r="G56" s="54">
        <v>6</v>
      </c>
      <c r="H56" s="33">
        <f>(G56-F56)/F56</f>
        <v>0</v>
      </c>
      <c r="I56" s="54">
        <v>2</v>
      </c>
      <c r="J56" s="54">
        <v>2</v>
      </c>
      <c r="K56" s="53">
        <f t="shared" si="15"/>
        <v>0</v>
      </c>
      <c r="L56" s="41"/>
      <c r="M56" s="48">
        <v>10</v>
      </c>
      <c r="N56" s="54">
        <v>9</v>
      </c>
      <c r="O56" s="54">
        <v>3</v>
      </c>
      <c r="P56" s="39">
        <f t="shared" si="16"/>
        <v>0.6</v>
      </c>
      <c r="Q56" s="39">
        <f t="shared" si="17"/>
        <v>0.66666666666666663</v>
      </c>
      <c r="R56" s="40">
        <f t="shared" si="18"/>
        <v>0.66666666666666663</v>
      </c>
    </row>
    <row r="57" spans="1:18" ht="15.75" thickBot="1" x14ac:dyDescent="0.3">
      <c r="A57" s="73"/>
      <c r="B57" s="34" t="s">
        <v>14</v>
      </c>
      <c r="C57" s="55">
        <v>27</v>
      </c>
      <c r="D57" s="49">
        <v>18</v>
      </c>
      <c r="E57" s="56">
        <f t="shared" si="13"/>
        <v>-0.33333333333333331</v>
      </c>
      <c r="F57" s="55">
        <v>19</v>
      </c>
      <c r="G57" s="55">
        <v>17</v>
      </c>
      <c r="H57" s="57">
        <f>(G57-F57)/F57</f>
        <v>-0.10526315789473684</v>
      </c>
      <c r="I57" s="55">
        <v>8</v>
      </c>
      <c r="J57" s="55">
        <v>8</v>
      </c>
      <c r="K57" s="57">
        <f t="shared" si="15"/>
        <v>0</v>
      </c>
      <c r="L57" s="42"/>
      <c r="M57" s="49">
        <v>37</v>
      </c>
      <c r="N57" s="55">
        <v>33</v>
      </c>
      <c r="O57" s="55">
        <v>22</v>
      </c>
      <c r="P57" s="36">
        <f t="shared" si="16"/>
        <v>0.48648648648648651</v>
      </c>
      <c r="Q57" s="36">
        <f t="shared" si="17"/>
        <v>0.51515151515151514</v>
      </c>
      <c r="R57" s="37">
        <f t="shared" si="18"/>
        <v>0.36363636363636365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1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4</v>
      </c>
      <c r="E59" s="56">
        <f t="shared" si="13"/>
        <v>3</v>
      </c>
      <c r="F59" s="55">
        <v>1</v>
      </c>
      <c r="G59" s="55">
        <v>3</v>
      </c>
      <c r="H59" s="57">
        <f t="shared" ref="H59:H65" si="19">(G59-F59)/F59</f>
        <v>2</v>
      </c>
      <c r="I59" s="55">
        <v>0</v>
      </c>
      <c r="J59" s="55">
        <v>2</v>
      </c>
      <c r="K59" s="57" t="e">
        <f t="shared" si="15"/>
        <v>#DIV/0!</v>
      </c>
      <c r="L59" s="42"/>
      <c r="M59" s="49">
        <v>3</v>
      </c>
      <c r="N59" s="55">
        <v>3</v>
      </c>
      <c r="O59" s="55">
        <v>1</v>
      </c>
      <c r="P59" s="36">
        <f t="shared" si="16"/>
        <v>1.3333333333333333</v>
      </c>
      <c r="Q59" s="36">
        <f t="shared" ref="Q59:Q65" si="20">G59/N59</f>
        <v>1</v>
      </c>
      <c r="R59" s="37">
        <f t="shared" si="18"/>
        <v>2</v>
      </c>
    </row>
    <row r="60" spans="1:18" ht="15.75" thickBot="1" x14ac:dyDescent="0.3">
      <c r="A60" s="73" t="s">
        <v>26</v>
      </c>
      <c r="B60" s="31" t="s">
        <v>13</v>
      </c>
      <c r="C60" s="54">
        <v>19</v>
      </c>
      <c r="D60" s="48">
        <v>30</v>
      </c>
      <c r="E60" s="53">
        <f t="shared" si="13"/>
        <v>0.57894736842105265</v>
      </c>
      <c r="F60" s="54">
        <v>19</v>
      </c>
      <c r="G60" s="54">
        <v>25</v>
      </c>
      <c r="H60" s="33">
        <f t="shared" si="19"/>
        <v>0.31578947368421051</v>
      </c>
      <c r="I60" s="54">
        <v>3</v>
      </c>
      <c r="J60" s="54">
        <v>12</v>
      </c>
      <c r="K60" s="53">
        <f t="shared" si="15"/>
        <v>3</v>
      </c>
      <c r="L60" s="41"/>
      <c r="M60" s="48">
        <v>28</v>
      </c>
      <c r="N60" s="54">
        <v>27</v>
      </c>
      <c r="O60" s="54">
        <v>14</v>
      </c>
      <c r="P60" s="39">
        <f t="shared" si="16"/>
        <v>1.0714285714285714</v>
      </c>
      <c r="Q60" s="39">
        <f t="shared" si="20"/>
        <v>0.92592592592592593</v>
      </c>
      <c r="R60" s="40">
        <f t="shared" si="18"/>
        <v>0.8571428571428571</v>
      </c>
    </row>
    <row r="61" spans="1:18" ht="15.75" thickBot="1" x14ac:dyDescent="0.3">
      <c r="A61" s="73"/>
      <c r="B61" s="34" t="s">
        <v>14</v>
      </c>
      <c r="C61" s="55">
        <v>60</v>
      </c>
      <c r="D61" s="49">
        <v>70</v>
      </c>
      <c r="E61" s="56">
        <f t="shared" si="13"/>
        <v>0.16666666666666666</v>
      </c>
      <c r="F61" s="55">
        <v>56</v>
      </c>
      <c r="G61" s="55">
        <v>60</v>
      </c>
      <c r="H61" s="57">
        <f t="shared" si="19"/>
        <v>7.1428571428571425E-2</v>
      </c>
      <c r="I61" s="55">
        <v>19</v>
      </c>
      <c r="J61" s="55">
        <v>28</v>
      </c>
      <c r="K61" s="43">
        <f t="shared" si="15"/>
        <v>0.47368421052631576</v>
      </c>
      <c r="L61" s="42"/>
      <c r="M61" s="49">
        <v>92</v>
      </c>
      <c r="N61" s="55">
        <v>83</v>
      </c>
      <c r="O61" s="55">
        <v>45</v>
      </c>
      <c r="P61" s="36">
        <f t="shared" si="16"/>
        <v>0.76086956521739135</v>
      </c>
      <c r="Q61" s="36">
        <f t="shared" si="20"/>
        <v>0.72289156626506024</v>
      </c>
      <c r="R61" s="37">
        <f t="shared" si="18"/>
        <v>0.62222222222222223</v>
      </c>
    </row>
    <row r="62" spans="1:18" ht="15.75" thickBot="1" x14ac:dyDescent="0.3">
      <c r="A62" s="73" t="s">
        <v>27</v>
      </c>
      <c r="B62" s="31" t="s">
        <v>13</v>
      </c>
      <c r="C62" s="54">
        <v>30</v>
      </c>
      <c r="D62" s="48">
        <v>36</v>
      </c>
      <c r="E62" s="53">
        <f t="shared" si="13"/>
        <v>0.2</v>
      </c>
      <c r="F62" s="54">
        <v>27</v>
      </c>
      <c r="G62" s="54">
        <v>31</v>
      </c>
      <c r="H62" s="33">
        <f t="shared" si="19"/>
        <v>0.14814814814814814</v>
      </c>
      <c r="I62" s="54">
        <v>14</v>
      </c>
      <c r="J62" s="54">
        <v>16</v>
      </c>
      <c r="K62" s="53">
        <f t="shared" si="15"/>
        <v>0.14285714285714285</v>
      </c>
      <c r="L62" s="41"/>
      <c r="M62" s="48">
        <v>30</v>
      </c>
      <c r="N62" s="54">
        <v>27</v>
      </c>
      <c r="O62" s="54">
        <v>12</v>
      </c>
      <c r="P62" s="39">
        <f t="shared" si="16"/>
        <v>1.2</v>
      </c>
      <c r="Q62" s="39">
        <f t="shared" si="20"/>
        <v>1.1481481481481481</v>
      </c>
      <c r="R62" s="40">
        <f t="shared" si="18"/>
        <v>1.3333333333333333</v>
      </c>
    </row>
    <row r="63" spans="1:18" ht="15.75" thickBot="1" x14ac:dyDescent="0.3">
      <c r="A63" s="73"/>
      <c r="B63" s="34" t="s">
        <v>14</v>
      </c>
      <c r="C63" s="55">
        <v>45</v>
      </c>
      <c r="D63" s="49">
        <v>53</v>
      </c>
      <c r="E63" s="56">
        <f t="shared" si="13"/>
        <v>0.17777777777777778</v>
      </c>
      <c r="F63" s="55">
        <v>40</v>
      </c>
      <c r="G63" s="55">
        <v>46</v>
      </c>
      <c r="H63" s="57">
        <f t="shared" si="19"/>
        <v>0.15</v>
      </c>
      <c r="I63" s="55">
        <v>18</v>
      </c>
      <c r="J63" s="55">
        <v>21</v>
      </c>
      <c r="K63" s="57">
        <f t="shared" si="15"/>
        <v>0.16666666666666666</v>
      </c>
      <c r="L63" s="42"/>
      <c r="M63" s="49">
        <v>46</v>
      </c>
      <c r="N63" s="55">
        <v>41</v>
      </c>
      <c r="O63" s="55">
        <v>17</v>
      </c>
      <c r="P63" s="36">
        <f t="shared" si="16"/>
        <v>1.1521739130434783</v>
      </c>
      <c r="Q63" s="36">
        <f t="shared" si="20"/>
        <v>1.1219512195121952</v>
      </c>
      <c r="R63" s="37">
        <f t="shared" si="18"/>
        <v>1.2352941176470589</v>
      </c>
    </row>
    <row r="64" spans="1:18" ht="15.75" thickBot="1" x14ac:dyDescent="0.3">
      <c r="A64" s="73" t="s">
        <v>28</v>
      </c>
      <c r="B64" s="31" t="s">
        <v>13</v>
      </c>
      <c r="C64" s="54">
        <v>1</v>
      </c>
      <c r="D64" s="48">
        <v>5</v>
      </c>
      <c r="E64" s="53">
        <f t="shared" si="13"/>
        <v>4</v>
      </c>
      <c r="F64" s="54">
        <v>1</v>
      </c>
      <c r="G64" s="54">
        <v>5</v>
      </c>
      <c r="H64" s="33">
        <f t="shared" si="19"/>
        <v>4</v>
      </c>
      <c r="I64" s="54">
        <v>1</v>
      </c>
      <c r="J64" s="54">
        <v>3</v>
      </c>
      <c r="K64" s="53">
        <f t="shared" si="15"/>
        <v>2</v>
      </c>
      <c r="L64" s="41"/>
      <c r="M64" s="48">
        <v>2</v>
      </c>
      <c r="N64" s="54">
        <v>2</v>
      </c>
      <c r="O64" s="54">
        <v>2</v>
      </c>
      <c r="P64" s="39">
        <f t="shared" si="16"/>
        <v>2.5</v>
      </c>
      <c r="Q64" s="39">
        <f t="shared" si="20"/>
        <v>2.5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4</v>
      </c>
      <c r="D65" s="49">
        <v>8</v>
      </c>
      <c r="E65" s="56">
        <f t="shared" si="13"/>
        <v>1</v>
      </c>
      <c r="F65" s="55">
        <v>4</v>
      </c>
      <c r="G65" s="55">
        <v>8</v>
      </c>
      <c r="H65" s="57">
        <f t="shared" si="19"/>
        <v>1</v>
      </c>
      <c r="I65" s="55">
        <v>2</v>
      </c>
      <c r="J65" s="55">
        <v>5</v>
      </c>
      <c r="K65" s="57">
        <f t="shared" si="15"/>
        <v>1.5</v>
      </c>
      <c r="L65" s="42"/>
      <c r="M65" s="49">
        <v>6</v>
      </c>
      <c r="N65" s="55">
        <v>6</v>
      </c>
      <c r="O65" s="55">
        <v>5</v>
      </c>
      <c r="P65" s="36">
        <f t="shared" si="16"/>
        <v>1.3333333333333333</v>
      </c>
      <c r="Q65" s="36">
        <f t="shared" si="20"/>
        <v>1.3333333333333333</v>
      </c>
      <c r="R65" s="37">
        <f t="shared" si="18"/>
        <v>1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="120" zoomScaleNormal="120" workbookViewId="0">
      <selection sqref="A1:R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135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136</v>
      </c>
      <c r="D6" s="8" t="s">
        <v>137</v>
      </c>
      <c r="E6" s="7" t="s">
        <v>33</v>
      </c>
      <c r="F6" s="7" t="s">
        <v>138</v>
      </c>
      <c r="G6" s="7" t="s">
        <v>139</v>
      </c>
      <c r="H6" s="7" t="s">
        <v>33</v>
      </c>
      <c r="I6" s="7" t="s">
        <v>140</v>
      </c>
      <c r="J6" s="7" t="s">
        <v>141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3314</v>
      </c>
      <c r="D7" s="62">
        <v>3250</v>
      </c>
      <c r="E7" s="12">
        <f t="shared" ref="E7:E15" si="0">(D7-C7)/C7</f>
        <v>-1.9312009656004828E-2</v>
      </c>
      <c r="F7" s="62">
        <v>2650</v>
      </c>
      <c r="G7" s="62">
        <v>2548</v>
      </c>
      <c r="H7" s="13">
        <f t="shared" ref="H7:H15" si="1">(G7-F7)/F7</f>
        <v>-3.8490566037735846E-2</v>
      </c>
      <c r="I7" s="62">
        <v>1437</v>
      </c>
      <c r="J7" s="62">
        <v>1358</v>
      </c>
      <c r="K7" s="13">
        <f t="shared" ref="K7:K15" si="2">(J7-I7)/I7</f>
        <v>-5.4975643702157274E-2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0.87108013937282225</v>
      </c>
      <c r="Q7" s="15">
        <f t="shared" ref="Q7:Q15" si="4">G7/N7</f>
        <v>0.85820141461771637</v>
      </c>
      <c r="R7" s="16">
        <f t="shared" ref="R7:R15" si="5">J7/O7</f>
        <v>0.71323529411764708</v>
      </c>
    </row>
    <row r="8" spans="1:18" x14ac:dyDescent="0.25">
      <c r="A8" s="81" t="s">
        <v>4</v>
      </c>
      <c r="B8" s="82"/>
      <c r="C8" s="63">
        <v>470</v>
      </c>
      <c r="D8" s="63">
        <v>405</v>
      </c>
      <c r="E8" s="12">
        <f t="shared" si="0"/>
        <v>-0.13829787234042554</v>
      </c>
      <c r="F8" s="63">
        <v>348</v>
      </c>
      <c r="G8" s="63">
        <v>274</v>
      </c>
      <c r="H8" s="13">
        <f t="shared" si="1"/>
        <v>-0.21264367816091953</v>
      </c>
      <c r="I8" s="63">
        <v>207</v>
      </c>
      <c r="J8" s="63">
        <v>180</v>
      </c>
      <c r="K8" s="13">
        <f t="shared" si="2"/>
        <v>-0.13043478260869565</v>
      </c>
      <c r="L8" s="14"/>
      <c r="M8" s="63">
        <v>479</v>
      </c>
      <c r="N8" s="63">
        <v>323</v>
      </c>
      <c r="O8" s="63">
        <v>212</v>
      </c>
      <c r="P8" s="15">
        <f>D8/M8</f>
        <v>0.8455114822546973</v>
      </c>
      <c r="Q8" s="15">
        <f t="shared" si="4"/>
        <v>0.84829721362229105</v>
      </c>
      <c r="R8" s="16">
        <f t="shared" si="5"/>
        <v>0.84905660377358494</v>
      </c>
    </row>
    <row r="9" spans="1:18" x14ac:dyDescent="0.25">
      <c r="A9" s="81" t="s">
        <v>34</v>
      </c>
      <c r="B9" s="82"/>
      <c r="C9" s="63">
        <v>361</v>
      </c>
      <c r="D9" s="63">
        <v>322</v>
      </c>
      <c r="E9" s="12">
        <f t="shared" si="0"/>
        <v>-0.10803324099722991</v>
      </c>
      <c r="F9" s="63">
        <v>260</v>
      </c>
      <c r="G9" s="63">
        <v>217</v>
      </c>
      <c r="H9" s="13">
        <f t="shared" si="1"/>
        <v>-0.16538461538461538</v>
      </c>
      <c r="I9" s="63">
        <v>178</v>
      </c>
      <c r="J9" s="63">
        <v>159</v>
      </c>
      <c r="K9" s="13">
        <f t="shared" si="2"/>
        <v>-0.10674157303370786</v>
      </c>
      <c r="L9" s="14"/>
      <c r="M9" s="63">
        <v>367</v>
      </c>
      <c r="N9" s="63">
        <v>237</v>
      </c>
      <c r="O9" s="63">
        <v>180</v>
      </c>
      <c r="P9" s="15">
        <f t="shared" si="3"/>
        <v>0.87738419618528607</v>
      </c>
      <c r="Q9" s="15">
        <f t="shared" si="4"/>
        <v>0.91561181434599159</v>
      </c>
      <c r="R9" s="16">
        <f t="shared" si="5"/>
        <v>0.8833333333333333</v>
      </c>
    </row>
    <row r="10" spans="1:18" x14ac:dyDescent="0.25">
      <c r="A10" s="81" t="s">
        <v>5</v>
      </c>
      <c r="B10" s="82"/>
      <c r="C10" s="63">
        <v>1958</v>
      </c>
      <c r="D10" s="63">
        <v>1961</v>
      </c>
      <c r="E10" s="12">
        <f t="shared" si="0"/>
        <v>1.5321756894790602E-3</v>
      </c>
      <c r="F10" s="63">
        <v>1556</v>
      </c>
      <c r="G10" s="63">
        <v>1452</v>
      </c>
      <c r="H10" s="13">
        <f t="shared" si="1"/>
        <v>-6.6838046272493568E-2</v>
      </c>
      <c r="I10" s="63">
        <v>835</v>
      </c>
      <c r="J10" s="63">
        <v>773</v>
      </c>
      <c r="K10" s="13">
        <f t="shared" si="2"/>
        <v>-7.4251497005988029E-2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0.93693263258480652</v>
      </c>
      <c r="Q10" s="15">
        <f t="shared" si="4"/>
        <v>0.91263356379635452</v>
      </c>
      <c r="R10" s="16">
        <f t="shared" si="5"/>
        <v>0.77377377377377377</v>
      </c>
    </row>
    <row r="11" spans="1:18" x14ac:dyDescent="0.25">
      <c r="A11" s="81" t="s">
        <v>6</v>
      </c>
      <c r="B11" s="82"/>
      <c r="C11" s="62">
        <v>381</v>
      </c>
      <c r="D11" s="62">
        <v>373</v>
      </c>
      <c r="E11" s="12">
        <f t="shared" si="0"/>
        <v>-2.0997375328083989E-2</v>
      </c>
      <c r="F11" s="62">
        <v>330</v>
      </c>
      <c r="G11" s="62">
        <v>335</v>
      </c>
      <c r="H11" s="13">
        <f t="shared" si="1"/>
        <v>1.5151515151515152E-2</v>
      </c>
      <c r="I11" s="62">
        <v>205</v>
      </c>
      <c r="J11" s="62">
        <v>211</v>
      </c>
      <c r="K11" s="13">
        <f t="shared" si="2"/>
        <v>2.9268292682926831E-2</v>
      </c>
      <c r="L11" s="14"/>
      <c r="M11" s="62">
        <v>538</v>
      </c>
      <c r="N11" s="62">
        <v>497</v>
      </c>
      <c r="O11" s="62">
        <v>371</v>
      </c>
      <c r="P11" s="15">
        <f t="shared" si="3"/>
        <v>0.69330855018587356</v>
      </c>
      <c r="Q11" s="15">
        <f t="shared" si="4"/>
        <v>0.67404426559356134</v>
      </c>
      <c r="R11" s="16">
        <f t="shared" si="5"/>
        <v>0.56873315363881405</v>
      </c>
    </row>
    <row r="12" spans="1:18" x14ac:dyDescent="0.25">
      <c r="A12" s="81" t="s">
        <v>7</v>
      </c>
      <c r="B12" s="82"/>
      <c r="C12" s="62">
        <v>894</v>
      </c>
      <c r="D12" s="62">
        <v>842</v>
      </c>
      <c r="E12" s="12">
        <f t="shared" si="0"/>
        <v>-5.8165548098434001E-2</v>
      </c>
      <c r="F12" s="62">
        <v>712</v>
      </c>
      <c r="G12" s="62">
        <v>687</v>
      </c>
      <c r="H12" s="13">
        <f t="shared" si="1"/>
        <v>-3.51123595505618E-2</v>
      </c>
      <c r="I12" s="62">
        <v>354</v>
      </c>
      <c r="J12" s="62">
        <v>326</v>
      </c>
      <c r="K12" s="13">
        <f t="shared" si="2"/>
        <v>-7.909604519774012E-2</v>
      </c>
      <c r="L12" s="14"/>
      <c r="M12" s="62">
        <v>1042</v>
      </c>
      <c r="N12" s="62">
        <v>827</v>
      </c>
      <c r="O12" s="62">
        <v>483</v>
      </c>
      <c r="P12" s="15">
        <f t="shared" si="3"/>
        <v>0.80806142034548945</v>
      </c>
      <c r="Q12" s="15">
        <f t="shared" si="4"/>
        <v>0.83071342200725518</v>
      </c>
      <c r="R12" s="16">
        <f t="shared" si="5"/>
        <v>0.67494824016563149</v>
      </c>
    </row>
    <row r="13" spans="1:18" x14ac:dyDescent="0.25">
      <c r="A13" s="81" t="s">
        <v>8</v>
      </c>
      <c r="B13" s="82"/>
      <c r="C13" s="64">
        <v>81</v>
      </c>
      <c r="D13" s="64">
        <v>74</v>
      </c>
      <c r="E13" s="12">
        <f t="shared" si="0"/>
        <v>-8.6419753086419748E-2</v>
      </c>
      <c r="F13" s="64">
        <v>52</v>
      </c>
      <c r="G13" s="64">
        <v>74</v>
      </c>
      <c r="H13" s="13">
        <f t="shared" si="1"/>
        <v>0.42307692307692307</v>
      </c>
      <c r="I13" s="64">
        <v>43</v>
      </c>
      <c r="J13" s="64">
        <v>48</v>
      </c>
      <c r="K13" s="13">
        <f t="shared" si="2"/>
        <v>0.11627906976744186</v>
      </c>
      <c r="L13" s="14"/>
      <c r="M13" s="64">
        <v>58</v>
      </c>
      <c r="N13" s="64">
        <v>54</v>
      </c>
      <c r="O13" s="64">
        <v>51</v>
      </c>
      <c r="P13" s="15">
        <f t="shared" si="3"/>
        <v>1.2758620689655173</v>
      </c>
      <c r="Q13" s="15">
        <f t="shared" si="4"/>
        <v>1.3703703703703705</v>
      </c>
      <c r="R13" s="16">
        <f t="shared" si="5"/>
        <v>0.94117647058823528</v>
      </c>
    </row>
    <row r="14" spans="1:18" x14ac:dyDescent="0.25">
      <c r="A14" s="83" t="s">
        <v>9</v>
      </c>
      <c r="B14" s="84"/>
      <c r="C14" s="63">
        <v>856</v>
      </c>
      <c r="D14" s="63">
        <v>853</v>
      </c>
      <c r="E14" s="12">
        <f t="shared" si="0"/>
        <v>-3.5046728971962616E-3</v>
      </c>
      <c r="F14" s="63">
        <v>320</v>
      </c>
      <c r="G14" s="63">
        <v>321</v>
      </c>
      <c r="H14" s="13">
        <f t="shared" si="1"/>
        <v>3.1250000000000002E-3</v>
      </c>
      <c r="I14" s="63">
        <v>145</v>
      </c>
      <c r="J14" s="63">
        <v>164</v>
      </c>
      <c r="K14" s="13">
        <f t="shared" si="2"/>
        <v>0.1310344827586207</v>
      </c>
      <c r="L14" s="14"/>
      <c r="M14" s="63">
        <v>866</v>
      </c>
      <c r="N14" s="63">
        <v>327</v>
      </c>
      <c r="O14" s="63">
        <v>254</v>
      </c>
      <c r="P14" s="15">
        <f t="shared" si="3"/>
        <v>0.98498845265588919</v>
      </c>
      <c r="Q14" s="15">
        <f t="shared" si="4"/>
        <v>0.98165137614678899</v>
      </c>
      <c r="R14" s="16">
        <f t="shared" si="5"/>
        <v>0.64566929133858264</v>
      </c>
    </row>
    <row r="15" spans="1:18" x14ac:dyDescent="0.25">
      <c r="A15" s="85" t="s">
        <v>10</v>
      </c>
      <c r="B15" s="86"/>
      <c r="C15" s="59">
        <f>C7+C14</f>
        <v>4170</v>
      </c>
      <c r="D15" s="60">
        <f>D7+D14</f>
        <v>4103</v>
      </c>
      <c r="E15" s="17">
        <f t="shared" si="0"/>
        <v>-1.6067146282973621E-2</v>
      </c>
      <c r="F15" s="59">
        <f>F7+F14</f>
        <v>2970</v>
      </c>
      <c r="G15" s="59">
        <f>G7+G14</f>
        <v>2869</v>
      </c>
      <c r="H15" s="18">
        <f t="shared" si="1"/>
        <v>-3.4006734006734006E-2</v>
      </c>
      <c r="I15" s="59">
        <f>I7+I14</f>
        <v>1582</v>
      </c>
      <c r="J15" s="59">
        <f>J7+J14</f>
        <v>1522</v>
      </c>
      <c r="K15" s="17">
        <f t="shared" si="2"/>
        <v>-3.7926675094816689E-2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0.89253861213835106</v>
      </c>
      <c r="Q15" s="21">
        <f t="shared" si="4"/>
        <v>0.87044902912621358</v>
      </c>
      <c r="R15" s="22">
        <f t="shared" si="5"/>
        <v>0.70528266913809079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24" x14ac:dyDescent="0.25">
      <c r="A17" s="89" t="s">
        <v>3</v>
      </c>
      <c r="B17" s="90"/>
      <c r="C17" s="62">
        <v>2173</v>
      </c>
      <c r="D17" s="62">
        <v>2240</v>
      </c>
      <c r="E17" s="12">
        <f t="shared" ref="E17:E25" si="6">(D17-C17)/C17</f>
        <v>3.0832949838932353E-2</v>
      </c>
      <c r="F17" s="62">
        <v>1664</v>
      </c>
      <c r="G17" s="62">
        <v>1639</v>
      </c>
      <c r="H17" s="13">
        <f t="shared" ref="H17:H25" si="7">(G17-F17)/F17</f>
        <v>-1.5024038461538462E-2</v>
      </c>
      <c r="I17" s="62">
        <v>944</v>
      </c>
      <c r="J17" s="62">
        <v>926</v>
      </c>
      <c r="K17" s="13">
        <f t="shared" ref="K17:K25" si="8">(J17-I17)/I17</f>
        <v>-1.9067796610169493E-2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0.98504837291116976</v>
      </c>
      <c r="Q17" s="15">
        <f t="shared" ref="Q17:Q25" si="10">G17/N17</f>
        <v>0.97212336892052198</v>
      </c>
      <c r="R17" s="16">
        <f t="shared" ref="R17:R25" si="11">J17/O17</f>
        <v>0.83423423423423426</v>
      </c>
    </row>
    <row r="18" spans="1:24" x14ac:dyDescent="0.25">
      <c r="A18" s="81" t="s">
        <v>4</v>
      </c>
      <c r="B18" s="82"/>
      <c r="C18" s="63">
        <v>405</v>
      </c>
      <c r="D18" s="63">
        <v>342</v>
      </c>
      <c r="E18" s="12">
        <f t="shared" si="6"/>
        <v>-0.15555555555555556</v>
      </c>
      <c r="F18" s="63">
        <v>299</v>
      </c>
      <c r="G18" s="63">
        <v>227</v>
      </c>
      <c r="H18" s="13">
        <f t="shared" si="7"/>
        <v>-0.24080267558528429</v>
      </c>
      <c r="I18" s="63">
        <v>178</v>
      </c>
      <c r="J18" s="63">
        <v>155</v>
      </c>
      <c r="K18" s="13">
        <f t="shared" si="8"/>
        <v>-0.12921348314606743</v>
      </c>
      <c r="L18" s="14"/>
      <c r="M18" s="63">
        <v>408</v>
      </c>
      <c r="N18" s="63">
        <v>274</v>
      </c>
      <c r="O18" s="63">
        <v>175</v>
      </c>
      <c r="P18" s="15">
        <f>D18/M18</f>
        <v>0.83823529411764708</v>
      </c>
      <c r="Q18" s="15">
        <f t="shared" si="10"/>
        <v>0.82846715328467158</v>
      </c>
      <c r="R18" s="16">
        <f t="shared" si="11"/>
        <v>0.88571428571428568</v>
      </c>
    </row>
    <row r="19" spans="1:24" x14ac:dyDescent="0.25">
      <c r="A19" s="81" t="s">
        <v>34</v>
      </c>
      <c r="B19" s="82"/>
      <c r="C19" s="63">
        <v>313</v>
      </c>
      <c r="D19" s="63">
        <v>275</v>
      </c>
      <c r="E19" s="12">
        <f t="shared" si="6"/>
        <v>-0.12140575079872204</v>
      </c>
      <c r="F19" s="63">
        <v>225</v>
      </c>
      <c r="G19" s="63">
        <v>183</v>
      </c>
      <c r="H19" s="13">
        <f t="shared" si="7"/>
        <v>-0.18666666666666668</v>
      </c>
      <c r="I19" s="63">
        <v>158</v>
      </c>
      <c r="J19" s="63">
        <v>138</v>
      </c>
      <c r="K19" s="13">
        <f t="shared" si="8"/>
        <v>-0.12658227848101267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0.87301587301587302</v>
      </c>
      <c r="Q19" s="15">
        <f t="shared" si="10"/>
        <v>0.8970588235294118</v>
      </c>
      <c r="R19" s="16">
        <f t="shared" si="11"/>
        <v>0.89610389610389607</v>
      </c>
    </row>
    <row r="20" spans="1:24" x14ac:dyDescent="0.25">
      <c r="A20" s="81" t="s">
        <v>5</v>
      </c>
      <c r="B20" s="82"/>
      <c r="C20" s="63">
        <v>1411</v>
      </c>
      <c r="D20" s="63">
        <v>1440</v>
      </c>
      <c r="E20" s="12">
        <f t="shared" si="6"/>
        <v>2.0552799433026223E-2</v>
      </c>
      <c r="F20" s="63">
        <v>1073</v>
      </c>
      <c r="G20" s="63">
        <v>977</v>
      </c>
      <c r="H20" s="13">
        <f t="shared" si="7"/>
        <v>-8.9468779123951542E-2</v>
      </c>
      <c r="I20" s="63">
        <v>603</v>
      </c>
      <c r="J20" s="63">
        <v>564</v>
      </c>
      <c r="K20" s="13">
        <f t="shared" si="8"/>
        <v>-6.4676616915422883E-2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1.00418410041841</v>
      </c>
      <c r="Q20" s="15">
        <f t="shared" si="10"/>
        <v>0.95131450827653363</v>
      </c>
      <c r="R20" s="16">
        <f t="shared" si="11"/>
        <v>0.85196374622356497</v>
      </c>
    </row>
    <row r="21" spans="1:24" x14ac:dyDescent="0.25">
      <c r="A21" s="81" t="s">
        <v>6</v>
      </c>
      <c r="B21" s="82"/>
      <c r="C21" s="62">
        <v>151</v>
      </c>
      <c r="D21" s="62">
        <v>175</v>
      </c>
      <c r="E21" s="12">
        <f t="shared" si="6"/>
        <v>0.15894039735099338</v>
      </c>
      <c r="F21" s="62">
        <v>134</v>
      </c>
      <c r="G21" s="62">
        <v>161</v>
      </c>
      <c r="H21" s="13">
        <f t="shared" si="7"/>
        <v>0.20149253731343283</v>
      </c>
      <c r="I21" s="62">
        <v>83</v>
      </c>
      <c r="J21" s="62">
        <v>97</v>
      </c>
      <c r="K21" s="13">
        <f t="shared" si="8"/>
        <v>0.16867469879518071</v>
      </c>
      <c r="L21" s="14"/>
      <c r="M21" s="62">
        <v>204</v>
      </c>
      <c r="N21" s="62">
        <v>185</v>
      </c>
      <c r="O21" s="62">
        <v>140</v>
      </c>
      <c r="P21" s="15">
        <f t="shared" si="12"/>
        <v>0.85784313725490191</v>
      </c>
      <c r="Q21" s="15">
        <f t="shared" si="10"/>
        <v>0.87027027027027026</v>
      </c>
      <c r="R21" s="16">
        <f t="shared" si="11"/>
        <v>0.69285714285714284</v>
      </c>
    </row>
    <row r="22" spans="1:24" x14ac:dyDescent="0.25">
      <c r="A22" s="81" t="s">
        <v>7</v>
      </c>
      <c r="B22" s="82"/>
      <c r="C22" s="62">
        <v>551</v>
      </c>
      <c r="D22" s="62">
        <v>555</v>
      </c>
      <c r="E22" s="12">
        <f t="shared" si="6"/>
        <v>7.2595281306715061E-3</v>
      </c>
      <c r="F22" s="62">
        <v>411</v>
      </c>
      <c r="G22" s="62">
        <v>431</v>
      </c>
      <c r="H22" s="13">
        <f t="shared" si="7"/>
        <v>4.8661800486618008E-2</v>
      </c>
      <c r="I22" s="62">
        <v>219</v>
      </c>
      <c r="J22" s="62">
        <v>221</v>
      </c>
      <c r="K22" s="13">
        <f t="shared" si="8"/>
        <v>9.1324200913242004E-3</v>
      </c>
      <c r="L22" s="14"/>
      <c r="M22" s="62">
        <v>586</v>
      </c>
      <c r="N22" s="62">
        <v>426</v>
      </c>
      <c r="O22" s="62">
        <v>263</v>
      </c>
      <c r="P22" s="15">
        <f t="shared" si="12"/>
        <v>0.94709897610921501</v>
      </c>
      <c r="Q22" s="15">
        <f t="shared" si="10"/>
        <v>1.011737089201878</v>
      </c>
      <c r="R22" s="16">
        <f t="shared" si="11"/>
        <v>0.84030418250950567</v>
      </c>
    </row>
    <row r="23" spans="1:24" x14ac:dyDescent="0.25">
      <c r="A23" s="81" t="s">
        <v>8</v>
      </c>
      <c r="B23" s="82"/>
      <c r="C23" s="64">
        <v>60</v>
      </c>
      <c r="D23" s="64">
        <v>70</v>
      </c>
      <c r="E23" s="12">
        <f t="shared" si="6"/>
        <v>0.16666666666666666</v>
      </c>
      <c r="F23" s="64">
        <v>46</v>
      </c>
      <c r="G23" s="64">
        <v>70</v>
      </c>
      <c r="H23" s="13">
        <f t="shared" si="7"/>
        <v>0.52173913043478259</v>
      </c>
      <c r="I23" s="64">
        <v>39</v>
      </c>
      <c r="J23" s="64">
        <v>44</v>
      </c>
      <c r="K23" s="13">
        <f t="shared" si="8"/>
        <v>0.12820512820512819</v>
      </c>
      <c r="L23" s="14"/>
      <c r="M23" s="64">
        <v>50</v>
      </c>
      <c r="N23" s="64">
        <v>48</v>
      </c>
      <c r="O23" s="64">
        <v>45</v>
      </c>
      <c r="P23" s="15">
        <f t="shared" si="12"/>
        <v>1.4</v>
      </c>
      <c r="Q23" s="15">
        <f t="shared" si="10"/>
        <v>1.4583333333333333</v>
      </c>
      <c r="R23" s="16">
        <f t="shared" si="11"/>
        <v>0.97777777777777775</v>
      </c>
    </row>
    <row r="24" spans="1:24" x14ac:dyDescent="0.25">
      <c r="A24" s="83" t="s">
        <v>9</v>
      </c>
      <c r="B24" s="84"/>
      <c r="C24" s="63">
        <v>845</v>
      </c>
      <c r="D24" s="63">
        <v>835</v>
      </c>
      <c r="E24" s="12">
        <f t="shared" si="6"/>
        <v>-1.1834319526627219E-2</v>
      </c>
      <c r="F24" s="63">
        <v>313</v>
      </c>
      <c r="G24" s="63">
        <v>312</v>
      </c>
      <c r="H24" s="13">
        <f t="shared" si="7"/>
        <v>-3.1948881789137379E-3</v>
      </c>
      <c r="I24" s="63">
        <v>141</v>
      </c>
      <c r="J24" s="63">
        <v>160</v>
      </c>
      <c r="K24" s="13">
        <f t="shared" si="8"/>
        <v>0.13475177304964539</v>
      </c>
      <c r="L24" s="14"/>
      <c r="M24" s="63">
        <v>855</v>
      </c>
      <c r="N24" s="63">
        <v>320</v>
      </c>
      <c r="O24" s="63">
        <v>247</v>
      </c>
      <c r="P24" s="15">
        <f t="shared" si="12"/>
        <v>0.97660818713450293</v>
      </c>
      <c r="Q24" s="15">
        <f t="shared" si="10"/>
        <v>0.97499999999999998</v>
      </c>
      <c r="R24" s="16">
        <f t="shared" si="11"/>
        <v>0.64777327935222673</v>
      </c>
    </row>
    <row r="25" spans="1:24" x14ac:dyDescent="0.25">
      <c r="A25" s="85" t="s">
        <v>71</v>
      </c>
      <c r="B25" s="86"/>
      <c r="C25" s="59">
        <f>C17+C24</f>
        <v>3018</v>
      </c>
      <c r="D25" s="60">
        <f>D17+D24</f>
        <v>3075</v>
      </c>
      <c r="E25" s="17">
        <f t="shared" si="6"/>
        <v>1.8886679920477135E-2</v>
      </c>
      <c r="F25" s="59">
        <f>F17+F24</f>
        <v>1977</v>
      </c>
      <c r="G25" s="59">
        <f>G17+G24</f>
        <v>1951</v>
      </c>
      <c r="H25" s="18">
        <f t="shared" si="7"/>
        <v>-1.3151239251390997E-2</v>
      </c>
      <c r="I25" s="59">
        <f>I17+I24</f>
        <v>1085</v>
      </c>
      <c r="J25" s="59">
        <f>J17+J24</f>
        <v>1086</v>
      </c>
      <c r="K25" s="17">
        <f t="shared" si="8"/>
        <v>9.2165898617511521E-4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0.98274209012464042</v>
      </c>
      <c r="Q25" s="21">
        <f t="shared" si="10"/>
        <v>0.97258225324027914</v>
      </c>
      <c r="R25" s="22">
        <f t="shared" si="11"/>
        <v>0.80029476787030218</v>
      </c>
    </row>
    <row r="26" spans="1:24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24" x14ac:dyDescent="0.25">
      <c r="A27" s="78" t="s">
        <v>12</v>
      </c>
      <c r="B27" s="31" t="s">
        <v>13</v>
      </c>
      <c r="C27" s="63">
        <v>378</v>
      </c>
      <c r="D27" s="47">
        <v>378</v>
      </c>
      <c r="E27" s="12">
        <f t="shared" ref="E27:E65" si="13">(D27-C27)/C27</f>
        <v>0</v>
      </c>
      <c r="F27" s="63">
        <v>296</v>
      </c>
      <c r="G27" s="63">
        <v>262</v>
      </c>
      <c r="H27" s="13">
        <f t="shared" ref="H27:H53" si="14">(G27-F27)/F27</f>
        <v>-0.11486486486486487</v>
      </c>
      <c r="I27" s="63">
        <v>171</v>
      </c>
      <c r="J27" s="63">
        <v>159</v>
      </c>
      <c r="K27" s="13">
        <f t="shared" ref="K27:K65" si="15">(J27-I27)/I27</f>
        <v>-7.0175438596491224E-2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0.97927461139896377</v>
      </c>
      <c r="Q27" s="15">
        <f t="shared" ref="Q27:Q57" si="17">G27/N27</f>
        <v>0.90344827586206899</v>
      </c>
      <c r="R27" s="16">
        <f t="shared" ref="R27:R65" si="18">J27/O27</f>
        <v>0.8457446808510638</v>
      </c>
    </row>
    <row r="28" spans="1:24" x14ac:dyDescent="0.25">
      <c r="A28" s="79"/>
      <c r="B28" s="31" t="s">
        <v>14</v>
      </c>
      <c r="C28" s="54">
        <v>534</v>
      </c>
      <c r="D28" s="48">
        <v>579</v>
      </c>
      <c r="E28" s="53">
        <f t="shared" si="13"/>
        <v>8.4269662921348312E-2</v>
      </c>
      <c r="F28" s="54">
        <v>412</v>
      </c>
      <c r="G28" s="54">
        <v>417</v>
      </c>
      <c r="H28" s="33">
        <f t="shared" si="14"/>
        <v>1.2135922330097087E-2</v>
      </c>
      <c r="I28" s="54">
        <v>225</v>
      </c>
      <c r="J28" s="54">
        <v>227</v>
      </c>
      <c r="K28" s="13">
        <f t="shared" si="15"/>
        <v>8.8888888888888889E-3</v>
      </c>
      <c r="L28" s="32"/>
      <c r="M28" s="48">
        <v>556</v>
      </c>
      <c r="N28" s="54">
        <v>418</v>
      </c>
      <c r="O28" s="54">
        <v>259</v>
      </c>
      <c r="P28" s="15">
        <f t="shared" si="16"/>
        <v>1.0413669064748201</v>
      </c>
      <c r="Q28" s="15">
        <f t="shared" si="17"/>
        <v>0.99760765550239239</v>
      </c>
      <c r="R28" s="16">
        <f t="shared" si="18"/>
        <v>0.87644787644787647</v>
      </c>
    </row>
    <row r="29" spans="1:24" s="38" customFormat="1" ht="15.75" thickBot="1" x14ac:dyDescent="0.3">
      <c r="A29" s="80"/>
      <c r="B29" s="34" t="s">
        <v>15</v>
      </c>
      <c r="C29" s="55">
        <v>163</v>
      </c>
      <c r="D29" s="49">
        <v>162</v>
      </c>
      <c r="E29" s="56">
        <f t="shared" si="13"/>
        <v>-6.1349693251533744E-3</v>
      </c>
      <c r="F29" s="55">
        <v>69</v>
      </c>
      <c r="G29" s="55">
        <v>47</v>
      </c>
      <c r="H29" s="57">
        <f t="shared" si="14"/>
        <v>-0.3188405797101449</v>
      </c>
      <c r="I29" s="55">
        <v>20</v>
      </c>
      <c r="J29" s="55">
        <v>16</v>
      </c>
      <c r="K29" s="57">
        <f t="shared" si="15"/>
        <v>-0.2</v>
      </c>
      <c r="L29" s="35"/>
      <c r="M29" s="49">
        <v>166</v>
      </c>
      <c r="N29" s="55">
        <v>63</v>
      </c>
      <c r="O29" s="55">
        <v>44</v>
      </c>
      <c r="P29" s="36">
        <f t="shared" si="16"/>
        <v>0.97590361445783136</v>
      </c>
      <c r="Q29" s="36">
        <f t="shared" si="17"/>
        <v>0.74603174603174605</v>
      </c>
      <c r="R29" s="37">
        <f t="shared" si="18"/>
        <v>0.36363636363636365</v>
      </c>
      <c r="T29"/>
      <c r="U29"/>
      <c r="V29"/>
      <c r="W29"/>
      <c r="X29"/>
    </row>
    <row r="30" spans="1:24" ht="15.75" thickBot="1" x14ac:dyDescent="0.3">
      <c r="A30" s="75" t="s">
        <v>16</v>
      </c>
      <c r="B30" s="31" t="s">
        <v>13</v>
      </c>
      <c r="C30" s="54">
        <v>284</v>
      </c>
      <c r="D30" s="48">
        <v>286</v>
      </c>
      <c r="E30" s="53">
        <f t="shared" si="13"/>
        <v>7.0422535211267607E-3</v>
      </c>
      <c r="F30" s="54">
        <v>219</v>
      </c>
      <c r="G30" s="54">
        <v>189</v>
      </c>
      <c r="H30" s="33">
        <f t="shared" si="14"/>
        <v>-0.13698630136986301</v>
      </c>
      <c r="I30" s="54">
        <v>117</v>
      </c>
      <c r="J30" s="54">
        <v>96</v>
      </c>
      <c r="K30" s="33">
        <f t="shared" si="15"/>
        <v>-0.17948717948717949</v>
      </c>
      <c r="L30" s="32"/>
      <c r="M30" s="48">
        <v>293</v>
      </c>
      <c r="N30" s="54">
        <v>214</v>
      </c>
      <c r="O30" s="54">
        <v>139</v>
      </c>
      <c r="P30" s="39">
        <f t="shared" si="16"/>
        <v>0.97610921501706482</v>
      </c>
      <c r="Q30" s="39">
        <f t="shared" si="17"/>
        <v>0.88317757009345799</v>
      </c>
      <c r="R30" s="40">
        <f t="shared" si="18"/>
        <v>0.69064748201438853</v>
      </c>
    </row>
    <row r="31" spans="1:24" ht="15.75" thickBot="1" x14ac:dyDescent="0.3">
      <c r="A31" s="75"/>
      <c r="B31" s="31" t="s">
        <v>14</v>
      </c>
      <c r="C31" s="47">
        <v>494</v>
      </c>
      <c r="D31" s="47">
        <v>460</v>
      </c>
      <c r="E31" s="12">
        <f t="shared" si="13"/>
        <v>-6.8825910931174086E-2</v>
      </c>
      <c r="F31" s="63">
        <v>378</v>
      </c>
      <c r="G31" s="63">
        <v>335</v>
      </c>
      <c r="H31" s="13">
        <f t="shared" si="14"/>
        <v>-0.11375661375661375</v>
      </c>
      <c r="I31" s="63">
        <v>209</v>
      </c>
      <c r="J31" s="63">
        <v>183</v>
      </c>
      <c r="K31" s="13">
        <f t="shared" si="15"/>
        <v>-0.12440191387559808</v>
      </c>
      <c r="L31" s="32"/>
      <c r="M31" s="47">
        <v>520</v>
      </c>
      <c r="N31" s="63">
        <v>393</v>
      </c>
      <c r="O31" s="63">
        <v>262</v>
      </c>
      <c r="P31" s="15">
        <f t="shared" si="16"/>
        <v>0.88461538461538458</v>
      </c>
      <c r="Q31" s="15">
        <f t="shared" si="17"/>
        <v>0.8524173027989822</v>
      </c>
      <c r="R31" s="16">
        <f t="shared" si="18"/>
        <v>0.69847328244274809</v>
      </c>
    </row>
    <row r="32" spans="1:24" ht="15.75" thickBot="1" x14ac:dyDescent="0.3">
      <c r="A32" s="73"/>
      <c r="B32" s="34" t="s">
        <v>15</v>
      </c>
      <c r="C32" s="55">
        <v>191</v>
      </c>
      <c r="D32" s="49">
        <v>175</v>
      </c>
      <c r="E32" s="56">
        <f t="shared" si="13"/>
        <v>-8.3769633507853408E-2</v>
      </c>
      <c r="F32" s="55">
        <v>63</v>
      </c>
      <c r="G32" s="55">
        <v>73</v>
      </c>
      <c r="H32" s="57">
        <f t="shared" si="14"/>
        <v>0.15873015873015872</v>
      </c>
      <c r="I32" s="55">
        <v>24</v>
      </c>
      <c r="J32" s="55">
        <v>31</v>
      </c>
      <c r="K32" s="57">
        <f t="shared" si="15"/>
        <v>0.29166666666666669</v>
      </c>
      <c r="L32" s="35"/>
      <c r="M32" s="49">
        <v>189</v>
      </c>
      <c r="N32" s="55">
        <v>66</v>
      </c>
      <c r="O32" s="55">
        <v>46</v>
      </c>
      <c r="P32" s="36">
        <f t="shared" si="16"/>
        <v>0.92592592592592593</v>
      </c>
      <c r="Q32" s="36">
        <f t="shared" si="17"/>
        <v>1.106060606060606</v>
      </c>
      <c r="R32" s="37">
        <f t="shared" si="18"/>
        <v>0.67391304347826086</v>
      </c>
      <c r="T32" s="38"/>
      <c r="U32" s="38"/>
      <c r="V32" s="38"/>
      <c r="W32" s="38"/>
      <c r="X32" s="38"/>
    </row>
    <row r="33" spans="1:18" ht="15.75" thickBot="1" x14ac:dyDescent="0.3">
      <c r="A33" s="75" t="s">
        <v>17</v>
      </c>
      <c r="B33" s="31" t="s">
        <v>13</v>
      </c>
      <c r="C33" s="54">
        <v>329</v>
      </c>
      <c r="D33" s="48">
        <v>355</v>
      </c>
      <c r="E33" s="53">
        <f t="shared" si="13"/>
        <v>7.9027355623100301E-2</v>
      </c>
      <c r="F33" s="54">
        <v>238</v>
      </c>
      <c r="G33" s="54">
        <v>228</v>
      </c>
      <c r="H33" s="33">
        <f t="shared" si="14"/>
        <v>-4.2016806722689079E-2</v>
      </c>
      <c r="I33" s="54">
        <v>118</v>
      </c>
      <c r="J33" s="54">
        <v>122</v>
      </c>
      <c r="K33" s="33">
        <f t="shared" si="15"/>
        <v>3.3898305084745763E-2</v>
      </c>
      <c r="L33" s="32"/>
      <c r="M33" s="48">
        <v>331</v>
      </c>
      <c r="N33" s="54">
        <v>223</v>
      </c>
      <c r="O33" s="54">
        <v>126</v>
      </c>
      <c r="P33" s="39">
        <f t="shared" si="16"/>
        <v>1.0725075528700907</v>
      </c>
      <c r="Q33" s="39">
        <f t="shared" si="17"/>
        <v>1.0224215246636772</v>
      </c>
      <c r="R33" s="40">
        <f t="shared" si="18"/>
        <v>0.96825396825396826</v>
      </c>
    </row>
    <row r="34" spans="1:18" ht="15.75" thickBot="1" x14ac:dyDescent="0.3">
      <c r="A34" s="75"/>
      <c r="B34" s="31" t="s">
        <v>14</v>
      </c>
      <c r="C34" s="47">
        <v>475</v>
      </c>
      <c r="D34" s="47">
        <v>512</v>
      </c>
      <c r="E34" s="12">
        <f t="shared" si="13"/>
        <v>7.7894736842105267E-2</v>
      </c>
      <c r="F34" s="63">
        <v>360</v>
      </c>
      <c r="G34" s="63">
        <v>357</v>
      </c>
      <c r="H34" s="13">
        <f t="shared" si="14"/>
        <v>-8.3333333333333332E-3</v>
      </c>
      <c r="I34" s="63">
        <v>180</v>
      </c>
      <c r="J34" s="63">
        <v>194</v>
      </c>
      <c r="K34" s="13">
        <f t="shared" si="15"/>
        <v>7.7777777777777779E-2</v>
      </c>
      <c r="L34" s="32"/>
      <c r="M34" s="47">
        <v>487</v>
      </c>
      <c r="N34" s="63">
        <v>349</v>
      </c>
      <c r="O34" s="63">
        <v>209</v>
      </c>
      <c r="P34" s="15">
        <f t="shared" si="16"/>
        <v>1.0513347022587269</v>
      </c>
      <c r="Q34" s="15">
        <f t="shared" si="17"/>
        <v>1.0229226361031518</v>
      </c>
      <c r="R34" s="16">
        <f t="shared" si="18"/>
        <v>0.92822966507177029</v>
      </c>
    </row>
    <row r="35" spans="1:18" ht="15.75" thickBot="1" x14ac:dyDescent="0.3">
      <c r="A35" s="73"/>
      <c r="B35" s="34" t="s">
        <v>15</v>
      </c>
      <c r="C35" s="55">
        <v>224</v>
      </c>
      <c r="D35" s="49">
        <v>222</v>
      </c>
      <c r="E35" s="56">
        <f t="shared" si="13"/>
        <v>-8.9285714285714281E-3</v>
      </c>
      <c r="F35" s="55">
        <v>53</v>
      </c>
      <c r="G35" s="55">
        <v>54</v>
      </c>
      <c r="H35" s="57">
        <f t="shared" si="14"/>
        <v>1.8867924528301886E-2</v>
      </c>
      <c r="I35" s="55">
        <v>16</v>
      </c>
      <c r="J35" s="55">
        <v>20</v>
      </c>
      <c r="K35" s="57">
        <f t="shared" si="15"/>
        <v>0.25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1.0588235294117647</v>
      </c>
      <c r="R35" s="37">
        <f t="shared" si="18"/>
        <v>0.46511627906976744</v>
      </c>
    </row>
    <row r="36" spans="1:18" ht="15.75" thickBot="1" x14ac:dyDescent="0.3">
      <c r="A36" s="75" t="s">
        <v>18</v>
      </c>
      <c r="B36" s="31" t="s">
        <v>13</v>
      </c>
      <c r="C36" s="48">
        <v>197</v>
      </c>
      <c r="D36" s="48">
        <v>204</v>
      </c>
      <c r="E36" s="53">
        <f t="shared" si="13"/>
        <v>3.553299492385787E-2</v>
      </c>
      <c r="F36" s="54">
        <v>154</v>
      </c>
      <c r="G36" s="54">
        <v>131</v>
      </c>
      <c r="H36" s="33">
        <f t="shared" si="14"/>
        <v>-0.14935064935064934</v>
      </c>
      <c r="I36" s="54">
        <v>99</v>
      </c>
      <c r="J36" s="54">
        <v>86</v>
      </c>
      <c r="K36" s="33">
        <f t="shared" si="15"/>
        <v>-0.13131313131313133</v>
      </c>
      <c r="L36" s="32"/>
      <c r="M36" s="48">
        <v>200</v>
      </c>
      <c r="N36" s="54">
        <v>149</v>
      </c>
      <c r="O36" s="54">
        <v>104</v>
      </c>
      <c r="P36" s="39">
        <f t="shared" si="16"/>
        <v>1.02</v>
      </c>
      <c r="Q36" s="39">
        <f t="shared" si="17"/>
        <v>0.87919463087248317</v>
      </c>
      <c r="R36" s="40">
        <f t="shared" si="18"/>
        <v>0.82692307692307687</v>
      </c>
    </row>
    <row r="37" spans="1:18" ht="15.75" thickBot="1" x14ac:dyDescent="0.3">
      <c r="A37" s="75"/>
      <c r="B37" s="31" t="s">
        <v>14</v>
      </c>
      <c r="C37" s="47">
        <v>286</v>
      </c>
      <c r="D37" s="47">
        <v>298</v>
      </c>
      <c r="E37" s="12">
        <f t="shared" si="13"/>
        <v>4.195804195804196E-2</v>
      </c>
      <c r="F37" s="63">
        <v>228</v>
      </c>
      <c r="G37" s="63">
        <v>216</v>
      </c>
      <c r="H37" s="13">
        <f t="shared" si="14"/>
        <v>-5.2631578947368418E-2</v>
      </c>
      <c r="I37" s="63">
        <v>148</v>
      </c>
      <c r="J37" s="63">
        <v>139</v>
      </c>
      <c r="K37" s="13">
        <f t="shared" si="15"/>
        <v>-6.0810810810810814E-2</v>
      </c>
      <c r="L37" s="32"/>
      <c r="M37" s="47">
        <v>298</v>
      </c>
      <c r="N37" s="63">
        <v>231</v>
      </c>
      <c r="O37" s="63">
        <v>168</v>
      </c>
      <c r="P37" s="15">
        <f t="shared" si="16"/>
        <v>1</v>
      </c>
      <c r="Q37" s="15">
        <f t="shared" si="17"/>
        <v>0.93506493506493504</v>
      </c>
      <c r="R37" s="16">
        <f t="shared" si="18"/>
        <v>0.82738095238095233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27</v>
      </c>
      <c r="E38" s="56">
        <f t="shared" si="13"/>
        <v>-3.5714285714285712E-2</v>
      </c>
      <c r="F38" s="55">
        <v>6</v>
      </c>
      <c r="G38" s="55">
        <v>8</v>
      </c>
      <c r="H38" s="57">
        <f t="shared" si="14"/>
        <v>0.33333333333333331</v>
      </c>
      <c r="I38" s="55">
        <v>4</v>
      </c>
      <c r="J38" s="55">
        <v>4</v>
      </c>
      <c r="K38" s="57">
        <f t="shared" si="15"/>
        <v>0</v>
      </c>
      <c r="L38" s="35"/>
      <c r="M38" s="49">
        <v>28</v>
      </c>
      <c r="N38" s="55">
        <v>6</v>
      </c>
      <c r="O38" s="55">
        <v>6</v>
      </c>
      <c r="P38" s="36">
        <f t="shared" si="16"/>
        <v>0.9642857142857143</v>
      </c>
      <c r="Q38" s="36">
        <f t="shared" si="17"/>
        <v>1.3333333333333333</v>
      </c>
      <c r="R38" s="37">
        <f t="shared" si="18"/>
        <v>0.66666666666666663</v>
      </c>
    </row>
    <row r="39" spans="1:18" ht="15.75" thickBot="1" x14ac:dyDescent="0.3">
      <c r="A39" s="75" t="s">
        <v>19</v>
      </c>
      <c r="B39" s="31" t="s">
        <v>13</v>
      </c>
      <c r="C39" s="48">
        <v>62</v>
      </c>
      <c r="D39" s="48">
        <v>69</v>
      </c>
      <c r="E39" s="53">
        <f t="shared" si="13"/>
        <v>0.11290322580645161</v>
      </c>
      <c r="F39" s="54">
        <v>50</v>
      </c>
      <c r="G39" s="54">
        <v>54</v>
      </c>
      <c r="H39" s="33">
        <f t="shared" si="14"/>
        <v>0.08</v>
      </c>
      <c r="I39" s="54">
        <v>26</v>
      </c>
      <c r="J39" s="54">
        <v>34</v>
      </c>
      <c r="K39" s="33">
        <f t="shared" si="15"/>
        <v>0.30769230769230771</v>
      </c>
      <c r="L39" s="32"/>
      <c r="M39" s="48">
        <v>60</v>
      </c>
      <c r="N39" s="54">
        <v>44</v>
      </c>
      <c r="O39" s="54">
        <v>26</v>
      </c>
      <c r="P39" s="39">
        <f t="shared" si="16"/>
        <v>1.1499999999999999</v>
      </c>
      <c r="Q39" s="39">
        <f t="shared" si="17"/>
        <v>1.2272727272727273</v>
      </c>
      <c r="R39" s="40">
        <f t="shared" si="18"/>
        <v>1.3076923076923077</v>
      </c>
    </row>
    <row r="40" spans="1:18" ht="15.75" thickBot="1" x14ac:dyDescent="0.3">
      <c r="A40" s="75"/>
      <c r="B40" s="31" t="s">
        <v>14</v>
      </c>
      <c r="C40" s="63">
        <v>100</v>
      </c>
      <c r="D40" s="47">
        <v>117</v>
      </c>
      <c r="E40" s="12">
        <f t="shared" si="13"/>
        <v>0.17</v>
      </c>
      <c r="F40" s="63">
        <v>81</v>
      </c>
      <c r="G40" s="63">
        <v>92</v>
      </c>
      <c r="H40" s="13">
        <f t="shared" si="14"/>
        <v>0.13580246913580246</v>
      </c>
      <c r="I40" s="63">
        <v>50</v>
      </c>
      <c r="J40" s="63">
        <v>56</v>
      </c>
      <c r="K40" s="13">
        <f t="shared" si="15"/>
        <v>0.12</v>
      </c>
      <c r="L40" s="32"/>
      <c r="M40" s="47">
        <v>104</v>
      </c>
      <c r="N40" s="63">
        <v>81</v>
      </c>
      <c r="O40" s="63">
        <v>56</v>
      </c>
      <c r="P40" s="15">
        <f t="shared" si="16"/>
        <v>1.125</v>
      </c>
      <c r="Q40" s="15">
        <f t="shared" si="17"/>
        <v>1.1358024691358024</v>
      </c>
      <c r="R40" s="16">
        <f t="shared" si="18"/>
        <v>1</v>
      </c>
    </row>
    <row r="41" spans="1:18" ht="15.75" thickBot="1" x14ac:dyDescent="0.3">
      <c r="A41" s="73"/>
      <c r="B41" s="34" t="s">
        <v>15</v>
      </c>
      <c r="C41" s="55">
        <v>101</v>
      </c>
      <c r="D41" s="49">
        <v>88</v>
      </c>
      <c r="E41" s="56">
        <f t="shared" si="13"/>
        <v>-0.12871287128712872</v>
      </c>
      <c r="F41" s="55">
        <v>66</v>
      </c>
      <c r="G41" s="55">
        <v>55</v>
      </c>
      <c r="H41" s="57">
        <f t="shared" si="14"/>
        <v>-0.16666666666666666</v>
      </c>
      <c r="I41" s="55">
        <v>43</v>
      </c>
      <c r="J41" s="55">
        <v>41</v>
      </c>
      <c r="K41" s="57">
        <f t="shared" si="15"/>
        <v>-4.6511627906976744E-2</v>
      </c>
      <c r="L41" s="35"/>
      <c r="M41" s="49">
        <v>109</v>
      </c>
      <c r="N41" s="55">
        <v>76</v>
      </c>
      <c r="O41" s="55">
        <v>56</v>
      </c>
      <c r="P41" s="36">
        <f t="shared" si="16"/>
        <v>0.80733944954128445</v>
      </c>
      <c r="Q41" s="36">
        <f t="shared" si="17"/>
        <v>0.72368421052631582</v>
      </c>
      <c r="R41" s="37">
        <f t="shared" si="18"/>
        <v>0.7321428571428571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8</v>
      </c>
      <c r="J42" s="54">
        <v>10</v>
      </c>
      <c r="K42" s="33">
        <f t="shared" si="15"/>
        <v>0.25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1.25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17</v>
      </c>
      <c r="G43" s="63">
        <v>25</v>
      </c>
      <c r="H43" s="13">
        <f t="shared" si="14"/>
        <v>0.47058823529411764</v>
      </c>
      <c r="I43" s="63">
        <v>11</v>
      </c>
      <c r="J43" s="63">
        <v>14</v>
      </c>
      <c r="K43" s="13">
        <f t="shared" si="15"/>
        <v>0.27272727272727271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1.9230769230769231</v>
      </c>
      <c r="R43" s="16">
        <f t="shared" si="18"/>
        <v>1.2727272727272727</v>
      </c>
    </row>
    <row r="44" spans="1:18" ht="15.75" thickBot="1" x14ac:dyDescent="0.3">
      <c r="A44" s="73"/>
      <c r="B44" s="34" t="s">
        <v>15</v>
      </c>
      <c r="C44" s="55">
        <v>57</v>
      </c>
      <c r="D44" s="49">
        <v>70</v>
      </c>
      <c r="E44" s="56">
        <f t="shared" si="13"/>
        <v>0.22807017543859648</v>
      </c>
      <c r="F44" s="55">
        <v>13</v>
      </c>
      <c r="G44" s="55">
        <v>20</v>
      </c>
      <c r="H44" s="57">
        <f t="shared" si="14"/>
        <v>0.53846153846153844</v>
      </c>
      <c r="I44" s="55">
        <v>9</v>
      </c>
      <c r="J44" s="55">
        <v>11</v>
      </c>
      <c r="K44" s="57">
        <f t="shared" si="15"/>
        <v>0.22222222222222221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1.3333333333333333</v>
      </c>
      <c r="R44" s="37">
        <f>J44/O44</f>
        <v>0.73333333333333328</v>
      </c>
    </row>
    <row r="45" spans="1:18" ht="15.75" thickBot="1" x14ac:dyDescent="0.3">
      <c r="A45" s="75" t="s">
        <v>21</v>
      </c>
      <c r="B45" s="31" t="s">
        <v>13</v>
      </c>
      <c r="C45" s="48">
        <v>131</v>
      </c>
      <c r="D45" s="48">
        <v>119</v>
      </c>
      <c r="E45" s="53">
        <f t="shared" si="13"/>
        <v>-9.1603053435114504E-2</v>
      </c>
      <c r="F45" s="54">
        <v>94</v>
      </c>
      <c r="G45" s="54">
        <v>91</v>
      </c>
      <c r="H45" s="33">
        <f t="shared" si="14"/>
        <v>-3.1914893617021274E-2</v>
      </c>
      <c r="I45" s="54">
        <v>63</v>
      </c>
      <c r="J45" s="54">
        <v>53</v>
      </c>
      <c r="K45" s="33">
        <f t="shared" si="15"/>
        <v>-0.15873015873015872</v>
      </c>
      <c r="L45" s="32"/>
      <c r="M45" s="48">
        <v>133</v>
      </c>
      <c r="N45" s="54">
        <v>90</v>
      </c>
      <c r="O45" s="54">
        <v>70</v>
      </c>
      <c r="P45" s="39">
        <f t="shared" si="16"/>
        <v>0.89473684210526316</v>
      </c>
      <c r="Q45" s="39">
        <f t="shared" si="17"/>
        <v>1.0111111111111111</v>
      </c>
      <c r="R45" s="40">
        <f t="shared" si="18"/>
        <v>0.75714285714285712</v>
      </c>
    </row>
    <row r="46" spans="1:18" ht="15.75" thickBot="1" x14ac:dyDescent="0.3">
      <c r="A46" s="75"/>
      <c r="B46" s="31" t="s">
        <v>14</v>
      </c>
      <c r="C46" s="47">
        <v>234</v>
      </c>
      <c r="D46" s="47">
        <v>220</v>
      </c>
      <c r="E46" s="12">
        <f t="shared" si="13"/>
        <v>-5.9829059829059832E-2</v>
      </c>
      <c r="F46" s="63">
        <v>167</v>
      </c>
      <c r="G46" s="63">
        <v>179</v>
      </c>
      <c r="H46" s="13">
        <f t="shared" si="14"/>
        <v>7.1856287425149698E-2</v>
      </c>
      <c r="I46" s="63">
        <v>112</v>
      </c>
      <c r="J46" s="63">
        <v>103</v>
      </c>
      <c r="K46" s="13">
        <f t="shared" si="15"/>
        <v>-8.0357142857142863E-2</v>
      </c>
      <c r="L46" s="32"/>
      <c r="M46" s="47">
        <v>255</v>
      </c>
      <c r="N46" s="63">
        <v>177</v>
      </c>
      <c r="O46" s="63">
        <v>133</v>
      </c>
      <c r="P46" s="15">
        <f t="shared" si="16"/>
        <v>0.86274509803921573</v>
      </c>
      <c r="Q46" s="15">
        <f t="shared" si="17"/>
        <v>1.0112994350282485</v>
      </c>
      <c r="R46" s="16">
        <f t="shared" si="18"/>
        <v>0.77443609022556392</v>
      </c>
    </row>
    <row r="47" spans="1:18" ht="15.75" thickBot="1" x14ac:dyDescent="0.3">
      <c r="A47" s="73"/>
      <c r="B47" s="34" t="s">
        <v>15</v>
      </c>
      <c r="C47" s="55">
        <v>51</v>
      </c>
      <c r="D47" s="49">
        <v>55</v>
      </c>
      <c r="E47" s="56">
        <f t="shared" si="13"/>
        <v>7.8431372549019607E-2</v>
      </c>
      <c r="F47" s="55">
        <v>27</v>
      </c>
      <c r="G47" s="55">
        <v>38</v>
      </c>
      <c r="H47" s="57">
        <f t="shared" si="14"/>
        <v>0.40740740740740738</v>
      </c>
      <c r="I47" s="55">
        <v>21</v>
      </c>
      <c r="J47" s="55">
        <v>30</v>
      </c>
      <c r="K47" s="57">
        <f t="shared" si="15"/>
        <v>0.42857142857142855</v>
      </c>
      <c r="L47" s="35"/>
      <c r="M47" s="49">
        <v>51</v>
      </c>
      <c r="N47" s="55">
        <v>28</v>
      </c>
      <c r="O47" s="55">
        <v>25</v>
      </c>
      <c r="P47" s="36">
        <f t="shared" si="16"/>
        <v>1.0784313725490196</v>
      </c>
      <c r="Q47" s="36">
        <f t="shared" si="17"/>
        <v>1.3571428571428572</v>
      </c>
      <c r="R47" s="37">
        <f t="shared" si="18"/>
        <v>1.2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10</v>
      </c>
      <c r="E48" s="53">
        <f t="shared" si="13"/>
        <v>0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24</v>
      </c>
      <c r="D49" s="47">
        <v>25</v>
      </c>
      <c r="E49" s="12">
        <f t="shared" si="13"/>
        <v>4.1666666666666664E-2</v>
      </c>
      <c r="F49" s="63">
        <v>21</v>
      </c>
      <c r="G49" s="63">
        <v>18</v>
      </c>
      <c r="H49" s="13">
        <f t="shared" si="14"/>
        <v>-0.14285714285714285</v>
      </c>
      <c r="I49" s="63">
        <v>9</v>
      </c>
      <c r="J49" s="63">
        <v>10</v>
      </c>
      <c r="K49" s="13">
        <f t="shared" si="15"/>
        <v>0.1111111111111111</v>
      </c>
      <c r="L49" s="32"/>
      <c r="M49" s="47">
        <v>28</v>
      </c>
      <c r="N49" s="63">
        <v>24</v>
      </c>
      <c r="O49" s="63">
        <v>12</v>
      </c>
      <c r="P49" s="15">
        <f t="shared" si="16"/>
        <v>0.8928571428571429</v>
      </c>
      <c r="Q49" s="15">
        <f t="shared" si="17"/>
        <v>0.75</v>
      </c>
      <c r="R49" s="16">
        <f t="shared" si="18"/>
        <v>0.83333333333333337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16</v>
      </c>
      <c r="G50" s="55">
        <v>17</v>
      </c>
      <c r="H50" s="57">
        <f t="shared" si="14"/>
        <v>6.25E-2</v>
      </c>
      <c r="I50" s="55">
        <v>4</v>
      </c>
      <c r="J50" s="55">
        <v>7</v>
      </c>
      <c r="K50" s="56">
        <f t="shared" si="15"/>
        <v>0.75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0.58333333333333337</v>
      </c>
    </row>
    <row r="51" spans="1:18" ht="15.75" thickBot="1" x14ac:dyDescent="0.3">
      <c r="A51" s="73" t="s">
        <v>22</v>
      </c>
      <c r="B51" s="31" t="s">
        <v>13</v>
      </c>
      <c r="C51" s="54">
        <v>485</v>
      </c>
      <c r="D51" s="48">
        <v>441</v>
      </c>
      <c r="E51" s="53">
        <f t="shared" si="13"/>
        <v>-9.0721649484536079E-2</v>
      </c>
      <c r="F51" s="54">
        <v>431</v>
      </c>
      <c r="G51" s="54">
        <v>404</v>
      </c>
      <c r="H51" s="33">
        <f t="shared" si="14"/>
        <v>-6.2645011600928072E-2</v>
      </c>
      <c r="I51" s="54">
        <v>209</v>
      </c>
      <c r="J51" s="54">
        <v>177</v>
      </c>
      <c r="K51" s="33">
        <f t="shared" si="15"/>
        <v>-0.15311004784688995</v>
      </c>
      <c r="L51" s="32"/>
      <c r="M51" s="48">
        <v>581</v>
      </c>
      <c r="N51" s="54">
        <v>495</v>
      </c>
      <c r="O51" s="54">
        <v>302</v>
      </c>
      <c r="P51" s="39">
        <f t="shared" si="16"/>
        <v>0.75903614457831325</v>
      </c>
      <c r="Q51" s="39">
        <f t="shared" si="17"/>
        <v>0.8161616161616162</v>
      </c>
      <c r="R51" s="40">
        <f t="shared" si="18"/>
        <v>0.58609271523178808</v>
      </c>
    </row>
    <row r="52" spans="1:18" ht="15.75" thickBot="1" x14ac:dyDescent="0.3">
      <c r="A52" s="73"/>
      <c r="B52" s="34" t="s">
        <v>14</v>
      </c>
      <c r="C52" s="55">
        <v>999</v>
      </c>
      <c r="D52" s="49">
        <v>844</v>
      </c>
      <c r="E52" s="56">
        <f t="shared" si="13"/>
        <v>-0.15515515515515516</v>
      </c>
      <c r="F52" s="55">
        <v>872</v>
      </c>
      <c r="G52" s="55">
        <v>764</v>
      </c>
      <c r="H52" s="57">
        <f t="shared" si="14"/>
        <v>-0.12385321100917432</v>
      </c>
      <c r="I52" s="55">
        <v>446</v>
      </c>
      <c r="J52" s="55">
        <v>363</v>
      </c>
      <c r="K52" s="57">
        <f t="shared" si="15"/>
        <v>-0.18609865470852019</v>
      </c>
      <c r="L52" s="35"/>
      <c r="M52" s="49">
        <v>1254</v>
      </c>
      <c r="N52" s="55">
        <v>1103</v>
      </c>
      <c r="O52" s="55">
        <v>694</v>
      </c>
      <c r="P52" s="36">
        <f t="shared" si="16"/>
        <v>0.67304625199362045</v>
      </c>
      <c r="Q52" s="36">
        <f t="shared" si="17"/>
        <v>0.69265639165911153</v>
      </c>
      <c r="R52" s="37">
        <f t="shared" si="18"/>
        <v>0.52305475504322763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7</v>
      </c>
      <c r="E53" s="53">
        <f t="shared" si="13"/>
        <v>-0.125</v>
      </c>
      <c r="F53" s="54">
        <v>4</v>
      </c>
      <c r="G53" s="50">
        <v>6</v>
      </c>
      <c r="H53" s="33">
        <f t="shared" si="14"/>
        <v>0.5</v>
      </c>
      <c r="I53" s="54">
        <v>4</v>
      </c>
      <c r="J53" s="64">
        <v>4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17</v>
      </c>
      <c r="D54" s="47">
        <v>26</v>
      </c>
      <c r="E54" s="12">
        <f t="shared" si="13"/>
        <v>0.52941176470588236</v>
      </c>
      <c r="F54" s="63">
        <v>9</v>
      </c>
      <c r="G54" s="63">
        <v>20</v>
      </c>
      <c r="H54" s="33">
        <f>(G54-F54)/F54</f>
        <v>1.2222222222222223</v>
      </c>
      <c r="I54" s="63">
        <v>7</v>
      </c>
      <c r="J54" s="63">
        <v>12</v>
      </c>
      <c r="K54" s="53">
        <f t="shared" si="15"/>
        <v>0.7142857142857143</v>
      </c>
      <c r="L54" s="32"/>
      <c r="M54" s="47">
        <v>19</v>
      </c>
      <c r="N54" s="63">
        <v>14</v>
      </c>
      <c r="O54" s="63">
        <v>10</v>
      </c>
      <c r="P54" s="15">
        <f t="shared" si="16"/>
        <v>1.368421052631579</v>
      </c>
      <c r="Q54" s="15">
        <f t="shared" si="17"/>
        <v>1.4285714285714286</v>
      </c>
      <c r="R54" s="16">
        <f t="shared" si="18"/>
        <v>1.2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18</v>
      </c>
      <c r="E55" s="56">
        <f t="shared" si="13"/>
        <v>0.63636363636363635</v>
      </c>
      <c r="F55" s="55">
        <v>7</v>
      </c>
      <c r="G55" s="55">
        <v>9</v>
      </c>
      <c r="H55" s="57">
        <f>(G55-F55)/F55</f>
        <v>0.2857142857142857</v>
      </c>
      <c r="I55" s="55">
        <v>4</v>
      </c>
      <c r="J55" s="55">
        <v>4</v>
      </c>
      <c r="K55" s="56">
        <f t="shared" si="15"/>
        <v>0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1.2857142857142858</v>
      </c>
      <c r="R55" s="37">
        <f t="shared" si="18"/>
        <v>0.5714285714285714</v>
      </c>
    </row>
    <row r="56" spans="1:18" ht="15.75" thickBot="1" x14ac:dyDescent="0.3">
      <c r="A56" s="73" t="s">
        <v>24</v>
      </c>
      <c r="B56" s="31" t="s">
        <v>13</v>
      </c>
      <c r="C56" s="54">
        <v>7</v>
      </c>
      <c r="D56" s="48">
        <v>6</v>
      </c>
      <c r="E56" s="53">
        <f t="shared" si="13"/>
        <v>-0.14285714285714285</v>
      </c>
      <c r="F56" s="54">
        <v>5</v>
      </c>
      <c r="G56" s="54">
        <v>6</v>
      </c>
      <c r="H56" s="33">
        <f>(G56-F56)/F56</f>
        <v>0.2</v>
      </c>
      <c r="I56" s="54">
        <v>2</v>
      </c>
      <c r="J56" s="54">
        <v>2</v>
      </c>
      <c r="K56" s="53">
        <f t="shared" si="15"/>
        <v>0</v>
      </c>
      <c r="L56" s="41"/>
      <c r="M56" s="48">
        <v>10</v>
      </c>
      <c r="N56" s="54">
        <v>9</v>
      </c>
      <c r="O56" s="54">
        <v>3</v>
      </c>
      <c r="P56" s="39">
        <f t="shared" si="16"/>
        <v>0.6</v>
      </c>
      <c r="Q56" s="39">
        <f t="shared" si="17"/>
        <v>0.66666666666666663</v>
      </c>
      <c r="R56" s="40">
        <f t="shared" si="18"/>
        <v>0.66666666666666663</v>
      </c>
    </row>
    <row r="57" spans="1:18" ht="15.75" thickBot="1" x14ac:dyDescent="0.3">
      <c r="A57" s="73"/>
      <c r="B57" s="34" t="s">
        <v>14</v>
      </c>
      <c r="C57" s="55">
        <v>22</v>
      </c>
      <c r="D57" s="49">
        <v>17</v>
      </c>
      <c r="E57" s="56">
        <f t="shared" si="13"/>
        <v>-0.22727272727272727</v>
      </c>
      <c r="F57" s="55">
        <v>15</v>
      </c>
      <c r="G57" s="55">
        <v>16</v>
      </c>
      <c r="H57" s="57">
        <f>(G57-F57)/F57</f>
        <v>6.6666666666666666E-2</v>
      </c>
      <c r="I57" s="55">
        <v>6</v>
      </c>
      <c r="J57" s="55">
        <v>9</v>
      </c>
      <c r="K57" s="57">
        <f t="shared" si="15"/>
        <v>0.5</v>
      </c>
      <c r="L57" s="42"/>
      <c r="M57" s="49">
        <v>37</v>
      </c>
      <c r="N57" s="55">
        <v>33</v>
      </c>
      <c r="O57" s="55">
        <v>22</v>
      </c>
      <c r="P57" s="36">
        <f t="shared" si="16"/>
        <v>0.45945945945945948</v>
      </c>
      <c r="Q57" s="36">
        <f t="shared" si="17"/>
        <v>0.48484848484848486</v>
      </c>
      <c r="R57" s="37">
        <f t="shared" si="18"/>
        <v>0.40909090909090912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2</v>
      </c>
      <c r="E58" s="53">
        <v>0</v>
      </c>
      <c r="F58" s="54">
        <v>0</v>
      </c>
      <c r="G58" s="54">
        <v>2</v>
      </c>
      <c r="H58" s="3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4</v>
      </c>
      <c r="E59" s="56">
        <f t="shared" si="13"/>
        <v>3</v>
      </c>
      <c r="F59" s="55">
        <v>1</v>
      </c>
      <c r="G59" s="55">
        <v>3</v>
      </c>
      <c r="H59" s="57">
        <f t="shared" ref="H59:H65" si="19">(G59-F59)/F59</f>
        <v>2</v>
      </c>
      <c r="I59" s="55">
        <v>1</v>
      </c>
      <c r="J59" s="55">
        <v>1</v>
      </c>
      <c r="K59" s="57">
        <f t="shared" si="15"/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1.3333333333333333</v>
      </c>
      <c r="Q59" s="36">
        <f t="shared" ref="Q59:Q65" si="20">G59/N59</f>
        <v>1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17</v>
      </c>
      <c r="D60" s="48">
        <v>24</v>
      </c>
      <c r="E60" s="53">
        <f t="shared" si="13"/>
        <v>0.41176470588235292</v>
      </c>
      <c r="F60" s="54">
        <v>16</v>
      </c>
      <c r="G60" s="54">
        <v>21</v>
      </c>
      <c r="H60" s="33">
        <f t="shared" si="19"/>
        <v>0.3125</v>
      </c>
      <c r="I60" s="54">
        <v>3</v>
      </c>
      <c r="J60" s="54">
        <v>11</v>
      </c>
      <c r="K60" s="53">
        <f t="shared" si="15"/>
        <v>2.6666666666666665</v>
      </c>
      <c r="L60" s="41"/>
      <c r="M60" s="48">
        <v>28</v>
      </c>
      <c r="N60" s="54">
        <v>27</v>
      </c>
      <c r="O60" s="54">
        <v>14</v>
      </c>
      <c r="P60" s="39">
        <f t="shared" si="16"/>
        <v>0.8571428571428571</v>
      </c>
      <c r="Q60" s="39">
        <f t="shared" si="20"/>
        <v>0.77777777777777779</v>
      </c>
      <c r="R60" s="40">
        <f t="shared" si="18"/>
        <v>0.7857142857142857</v>
      </c>
    </row>
    <row r="61" spans="1:18" ht="15.75" thickBot="1" x14ac:dyDescent="0.3">
      <c r="A61" s="73"/>
      <c r="B61" s="34" t="s">
        <v>14</v>
      </c>
      <c r="C61" s="55">
        <v>56</v>
      </c>
      <c r="D61" s="49">
        <v>60</v>
      </c>
      <c r="E61" s="56">
        <f t="shared" si="13"/>
        <v>7.1428571428571425E-2</v>
      </c>
      <c r="F61" s="55">
        <v>47</v>
      </c>
      <c r="G61" s="55">
        <v>54</v>
      </c>
      <c r="H61" s="57">
        <f t="shared" si="19"/>
        <v>0.14893617021276595</v>
      </c>
      <c r="I61" s="55">
        <v>15</v>
      </c>
      <c r="J61" s="55">
        <v>26</v>
      </c>
      <c r="K61" s="43">
        <f t="shared" si="15"/>
        <v>0.73333333333333328</v>
      </c>
      <c r="L61" s="42"/>
      <c r="M61" s="49">
        <v>92</v>
      </c>
      <c r="N61" s="55">
        <v>83</v>
      </c>
      <c r="O61" s="55">
        <v>45</v>
      </c>
      <c r="P61" s="36">
        <f t="shared" si="16"/>
        <v>0.65217391304347827</v>
      </c>
      <c r="Q61" s="36">
        <f t="shared" si="20"/>
        <v>0.6506024096385542</v>
      </c>
      <c r="R61" s="37">
        <f t="shared" si="18"/>
        <v>0.57777777777777772</v>
      </c>
    </row>
    <row r="62" spans="1:18" ht="15.75" thickBot="1" x14ac:dyDescent="0.3">
      <c r="A62" s="73" t="s">
        <v>27</v>
      </c>
      <c r="B62" s="31" t="s">
        <v>13</v>
      </c>
      <c r="C62" s="54">
        <v>29</v>
      </c>
      <c r="D62" s="48">
        <v>35</v>
      </c>
      <c r="E62" s="53">
        <f t="shared" si="13"/>
        <v>0.20689655172413793</v>
      </c>
      <c r="F62" s="54">
        <v>26</v>
      </c>
      <c r="G62" s="54">
        <v>30</v>
      </c>
      <c r="H62" s="33">
        <f t="shared" si="19"/>
        <v>0.15384615384615385</v>
      </c>
      <c r="I62" s="54">
        <v>13</v>
      </c>
      <c r="J62" s="54">
        <v>12</v>
      </c>
      <c r="K62" s="53">
        <f t="shared" si="15"/>
        <v>-7.6923076923076927E-2</v>
      </c>
      <c r="L62" s="41"/>
      <c r="M62" s="48">
        <v>30</v>
      </c>
      <c r="N62" s="54">
        <v>27</v>
      </c>
      <c r="O62" s="54">
        <v>12</v>
      </c>
      <c r="P62" s="39">
        <f t="shared" si="16"/>
        <v>1.1666666666666667</v>
      </c>
      <c r="Q62" s="39">
        <f t="shared" si="20"/>
        <v>1.1111111111111112</v>
      </c>
      <c r="R62" s="40">
        <f t="shared" si="18"/>
        <v>1</v>
      </c>
    </row>
    <row r="63" spans="1:18" ht="15.75" thickBot="1" x14ac:dyDescent="0.3">
      <c r="A63" s="73"/>
      <c r="B63" s="34" t="s">
        <v>14</v>
      </c>
      <c r="C63" s="55">
        <v>43</v>
      </c>
      <c r="D63" s="49">
        <v>50</v>
      </c>
      <c r="E63" s="56">
        <f t="shared" si="13"/>
        <v>0.16279069767441862</v>
      </c>
      <c r="F63" s="55">
        <v>39</v>
      </c>
      <c r="G63" s="55">
        <v>43</v>
      </c>
      <c r="H63" s="57">
        <f t="shared" si="19"/>
        <v>0.10256410256410256</v>
      </c>
      <c r="I63" s="55">
        <v>16</v>
      </c>
      <c r="J63" s="55">
        <v>16</v>
      </c>
      <c r="K63" s="57">
        <f t="shared" si="15"/>
        <v>0</v>
      </c>
      <c r="L63" s="42"/>
      <c r="M63" s="49">
        <v>46</v>
      </c>
      <c r="N63" s="55">
        <v>41</v>
      </c>
      <c r="O63" s="55">
        <v>17</v>
      </c>
      <c r="P63" s="36">
        <f t="shared" si="16"/>
        <v>1.0869565217391304</v>
      </c>
      <c r="Q63" s="36">
        <f t="shared" si="20"/>
        <v>1.0487804878048781</v>
      </c>
      <c r="R63" s="37">
        <f t="shared" si="18"/>
        <v>0.94117647058823528</v>
      </c>
    </row>
    <row r="64" spans="1:18" ht="15.75" thickBot="1" x14ac:dyDescent="0.3">
      <c r="A64" s="73" t="s">
        <v>28</v>
      </c>
      <c r="B64" s="31" t="s">
        <v>13</v>
      </c>
      <c r="C64" s="54">
        <v>1</v>
      </c>
      <c r="D64" s="48">
        <v>6</v>
      </c>
      <c r="E64" s="53">
        <f t="shared" si="13"/>
        <v>5</v>
      </c>
      <c r="F64" s="54">
        <v>1</v>
      </c>
      <c r="G64" s="54">
        <v>6</v>
      </c>
      <c r="H64" s="33">
        <f t="shared" si="19"/>
        <v>5</v>
      </c>
      <c r="I64" s="54">
        <v>1</v>
      </c>
      <c r="J64" s="54">
        <v>3</v>
      </c>
      <c r="K64" s="53">
        <f t="shared" si="15"/>
        <v>2</v>
      </c>
      <c r="L64" s="41"/>
      <c r="M64" s="48">
        <v>2</v>
      </c>
      <c r="N64" s="54">
        <v>2</v>
      </c>
      <c r="O64" s="54">
        <v>2</v>
      </c>
      <c r="P64" s="39">
        <f t="shared" si="16"/>
        <v>3</v>
      </c>
      <c r="Q64" s="39">
        <f t="shared" si="20"/>
        <v>3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3</v>
      </c>
      <c r="D65" s="49">
        <v>9</v>
      </c>
      <c r="E65" s="56">
        <f t="shared" si="13"/>
        <v>2</v>
      </c>
      <c r="F65" s="55">
        <v>3</v>
      </c>
      <c r="G65" s="55">
        <v>9</v>
      </c>
      <c r="H65" s="57">
        <f t="shared" si="19"/>
        <v>2</v>
      </c>
      <c r="I65" s="55">
        <v>2</v>
      </c>
      <c r="J65" s="55">
        <v>5</v>
      </c>
      <c r="K65" s="57">
        <f t="shared" si="15"/>
        <v>1.5</v>
      </c>
      <c r="L65" s="42"/>
      <c r="M65" s="49">
        <v>6</v>
      </c>
      <c r="N65" s="55">
        <v>6</v>
      </c>
      <c r="O65" s="55">
        <v>5</v>
      </c>
      <c r="P65" s="36">
        <f t="shared" si="16"/>
        <v>1.5</v>
      </c>
      <c r="Q65" s="36">
        <f t="shared" si="20"/>
        <v>1.5</v>
      </c>
      <c r="R65" s="37">
        <f t="shared" si="18"/>
        <v>1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topLeftCell="A30" zoomScale="120" zoomScaleNormal="120" workbookViewId="0">
      <selection activeCell="C7" sqref="C7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128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129</v>
      </c>
      <c r="D6" s="8" t="s">
        <v>130</v>
      </c>
      <c r="E6" s="7" t="s">
        <v>33</v>
      </c>
      <c r="F6" s="7" t="s">
        <v>131</v>
      </c>
      <c r="G6" s="7" t="s">
        <v>132</v>
      </c>
      <c r="H6" s="7" t="s">
        <v>33</v>
      </c>
      <c r="I6" s="7" t="s">
        <v>133</v>
      </c>
      <c r="J6" s="7" t="s">
        <v>134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3201</v>
      </c>
      <c r="D7" s="62">
        <v>3169</v>
      </c>
      <c r="E7" s="12">
        <f t="shared" ref="E7:E15" si="0">(D7-C7)/C7</f>
        <v>-9.9968759762574192E-3</v>
      </c>
      <c r="F7" s="62">
        <v>2591</v>
      </c>
      <c r="G7" s="62">
        <v>2460</v>
      </c>
      <c r="H7" s="13">
        <f t="shared" ref="H7:H15" si="1">(G7-F7)/F7</f>
        <v>-5.055962948668468E-2</v>
      </c>
      <c r="I7" s="62">
        <v>1343</v>
      </c>
      <c r="J7" s="62">
        <v>1225</v>
      </c>
      <c r="K7" s="13">
        <f t="shared" ref="K7:K15" si="2">(J7-I7)/I7</f>
        <v>-8.7862993298585254E-2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0.84937014205306893</v>
      </c>
      <c r="Q7" s="15">
        <f t="shared" ref="Q7:Q15" si="4">G7/N7</f>
        <v>0.82856180532165713</v>
      </c>
      <c r="R7" s="16">
        <f t="shared" ref="R7:R15" si="5">J7/O7</f>
        <v>0.64338235294117652</v>
      </c>
    </row>
    <row r="8" spans="1:18" x14ac:dyDescent="0.25">
      <c r="A8" s="81" t="s">
        <v>4</v>
      </c>
      <c r="B8" s="82"/>
      <c r="C8" s="63">
        <v>467</v>
      </c>
      <c r="D8" s="63">
        <v>400</v>
      </c>
      <c r="E8" s="12">
        <f t="shared" si="0"/>
        <v>-0.14346895074946467</v>
      </c>
      <c r="F8" s="63">
        <v>350</v>
      </c>
      <c r="G8" s="63">
        <v>282</v>
      </c>
      <c r="H8" s="13">
        <f t="shared" si="1"/>
        <v>-0.19428571428571428</v>
      </c>
      <c r="I8" s="63">
        <v>202</v>
      </c>
      <c r="J8" s="63">
        <v>175</v>
      </c>
      <c r="K8" s="13">
        <f t="shared" si="2"/>
        <v>-0.13366336633663367</v>
      </c>
      <c r="L8" s="14"/>
      <c r="M8" s="63">
        <v>479</v>
      </c>
      <c r="N8" s="63">
        <v>323</v>
      </c>
      <c r="O8" s="63">
        <v>212</v>
      </c>
      <c r="P8" s="15">
        <f>D8/M8</f>
        <v>0.83507306889352817</v>
      </c>
      <c r="Q8" s="15">
        <f t="shared" si="4"/>
        <v>0.87306501547987614</v>
      </c>
      <c r="R8" s="16">
        <f t="shared" si="5"/>
        <v>0.82547169811320753</v>
      </c>
    </row>
    <row r="9" spans="1:18" x14ac:dyDescent="0.25">
      <c r="A9" s="81" t="s">
        <v>34</v>
      </c>
      <c r="B9" s="82"/>
      <c r="C9" s="63">
        <v>360</v>
      </c>
      <c r="D9" s="63">
        <v>317</v>
      </c>
      <c r="E9" s="12">
        <f t="shared" si="0"/>
        <v>-0.11944444444444445</v>
      </c>
      <c r="F9" s="63">
        <v>262</v>
      </c>
      <c r="G9" s="63">
        <v>225</v>
      </c>
      <c r="H9" s="13">
        <f t="shared" si="1"/>
        <v>-0.14122137404580154</v>
      </c>
      <c r="I9" s="63">
        <v>173</v>
      </c>
      <c r="J9" s="63">
        <v>155</v>
      </c>
      <c r="K9" s="13">
        <f t="shared" si="2"/>
        <v>-0.10404624277456648</v>
      </c>
      <c r="L9" s="14"/>
      <c r="M9" s="63">
        <v>367</v>
      </c>
      <c r="N9" s="63">
        <v>237</v>
      </c>
      <c r="O9" s="63">
        <v>180</v>
      </c>
      <c r="P9" s="15">
        <f t="shared" si="3"/>
        <v>0.86376021798365121</v>
      </c>
      <c r="Q9" s="15">
        <f t="shared" si="4"/>
        <v>0.94936708860759489</v>
      </c>
      <c r="R9" s="16">
        <f t="shared" si="5"/>
        <v>0.86111111111111116</v>
      </c>
    </row>
    <row r="10" spans="1:18" x14ac:dyDescent="0.25">
      <c r="A10" s="81" t="s">
        <v>5</v>
      </c>
      <c r="B10" s="82"/>
      <c r="C10" s="63">
        <v>1924</v>
      </c>
      <c r="D10" s="63">
        <v>1931</v>
      </c>
      <c r="E10" s="12">
        <f t="shared" si="0"/>
        <v>3.6382536382536385E-3</v>
      </c>
      <c r="F10" s="63">
        <v>1537</v>
      </c>
      <c r="G10" s="63">
        <v>1435</v>
      </c>
      <c r="H10" s="13">
        <f t="shared" si="1"/>
        <v>-6.6363044892648021E-2</v>
      </c>
      <c r="I10" s="63">
        <v>785</v>
      </c>
      <c r="J10" s="63">
        <v>727</v>
      </c>
      <c r="K10" s="13">
        <f t="shared" si="2"/>
        <v>-7.3885350318471335E-2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0.92259913999044429</v>
      </c>
      <c r="Q10" s="15">
        <f t="shared" si="4"/>
        <v>0.90194846008799501</v>
      </c>
      <c r="R10" s="16">
        <f t="shared" si="5"/>
        <v>0.72772772772772776</v>
      </c>
    </row>
    <row r="11" spans="1:18" x14ac:dyDescent="0.25">
      <c r="A11" s="81" t="s">
        <v>6</v>
      </c>
      <c r="B11" s="82"/>
      <c r="C11" s="62">
        <v>348</v>
      </c>
      <c r="D11" s="62">
        <v>351</v>
      </c>
      <c r="E11" s="12">
        <f t="shared" si="0"/>
        <v>8.6206896551724137E-3</v>
      </c>
      <c r="F11" s="62">
        <v>312</v>
      </c>
      <c r="G11" s="62">
        <v>306</v>
      </c>
      <c r="H11" s="13">
        <f t="shared" si="1"/>
        <v>-1.9230769230769232E-2</v>
      </c>
      <c r="I11" s="62">
        <v>187</v>
      </c>
      <c r="J11" s="62">
        <v>171</v>
      </c>
      <c r="K11" s="13">
        <f t="shared" si="2"/>
        <v>-8.5561497326203204E-2</v>
      </c>
      <c r="L11" s="14"/>
      <c r="M11" s="62">
        <v>538</v>
      </c>
      <c r="N11" s="62">
        <v>497</v>
      </c>
      <c r="O11" s="62">
        <v>371</v>
      </c>
      <c r="P11" s="15">
        <f t="shared" si="3"/>
        <v>0.65241635687732347</v>
      </c>
      <c r="Q11" s="15">
        <f t="shared" si="4"/>
        <v>0.61569416498993967</v>
      </c>
      <c r="R11" s="16">
        <f t="shared" si="5"/>
        <v>0.46091644204851751</v>
      </c>
    </row>
    <row r="12" spans="1:18" x14ac:dyDescent="0.25">
      <c r="A12" s="81" t="s">
        <v>7</v>
      </c>
      <c r="B12" s="82"/>
      <c r="C12" s="62">
        <v>860</v>
      </c>
      <c r="D12" s="62">
        <v>816</v>
      </c>
      <c r="E12" s="12">
        <f t="shared" si="0"/>
        <v>-5.1162790697674418E-2</v>
      </c>
      <c r="F12" s="62">
        <v>691</v>
      </c>
      <c r="G12" s="62">
        <v>648</v>
      </c>
      <c r="H12" s="13">
        <f t="shared" si="1"/>
        <v>-6.2228654124457307E-2</v>
      </c>
      <c r="I12" s="62">
        <v>328</v>
      </c>
      <c r="J12" s="62">
        <v>283</v>
      </c>
      <c r="K12" s="13">
        <f t="shared" si="2"/>
        <v>-0.13719512195121952</v>
      </c>
      <c r="L12" s="14"/>
      <c r="M12" s="62">
        <v>1042</v>
      </c>
      <c r="N12" s="62">
        <v>827</v>
      </c>
      <c r="O12" s="62">
        <v>483</v>
      </c>
      <c r="P12" s="15">
        <f t="shared" si="3"/>
        <v>0.78310940499040305</v>
      </c>
      <c r="Q12" s="15">
        <f t="shared" si="4"/>
        <v>0.78355501813784767</v>
      </c>
      <c r="R12" s="16">
        <f t="shared" si="5"/>
        <v>0.58592132505175987</v>
      </c>
    </row>
    <row r="13" spans="1:18" x14ac:dyDescent="0.25">
      <c r="A13" s="81" t="s">
        <v>8</v>
      </c>
      <c r="B13" s="82"/>
      <c r="C13" s="64">
        <v>69</v>
      </c>
      <c r="D13" s="64">
        <v>71</v>
      </c>
      <c r="E13" s="12">
        <f t="shared" si="0"/>
        <v>2.8985507246376812E-2</v>
      </c>
      <c r="F13" s="64">
        <v>51</v>
      </c>
      <c r="G13" s="64">
        <v>71</v>
      </c>
      <c r="H13" s="13">
        <f t="shared" si="1"/>
        <v>0.39215686274509803</v>
      </c>
      <c r="I13" s="64">
        <v>43</v>
      </c>
      <c r="J13" s="64">
        <v>44</v>
      </c>
      <c r="K13" s="13">
        <f t="shared" si="2"/>
        <v>2.3255813953488372E-2</v>
      </c>
      <c r="L13" s="14"/>
      <c r="M13" s="64">
        <v>58</v>
      </c>
      <c r="N13" s="64">
        <v>54</v>
      </c>
      <c r="O13" s="64">
        <v>51</v>
      </c>
      <c r="P13" s="15">
        <f t="shared" si="3"/>
        <v>1.2241379310344827</v>
      </c>
      <c r="Q13" s="15">
        <f t="shared" si="4"/>
        <v>1.3148148148148149</v>
      </c>
      <c r="R13" s="16">
        <f t="shared" si="5"/>
        <v>0.86274509803921573</v>
      </c>
    </row>
    <row r="14" spans="1:18" x14ac:dyDescent="0.25">
      <c r="A14" s="83" t="s">
        <v>9</v>
      </c>
      <c r="B14" s="84"/>
      <c r="C14" s="63">
        <v>847</v>
      </c>
      <c r="D14" s="63">
        <v>852</v>
      </c>
      <c r="E14" s="12">
        <f t="shared" si="0"/>
        <v>5.9031877213695395E-3</v>
      </c>
      <c r="F14" s="63">
        <v>311</v>
      </c>
      <c r="G14" s="63">
        <v>323</v>
      </c>
      <c r="H14" s="13">
        <f t="shared" si="1"/>
        <v>3.8585209003215437E-2</v>
      </c>
      <c r="I14" s="63">
        <v>135</v>
      </c>
      <c r="J14" s="63">
        <v>152</v>
      </c>
      <c r="K14" s="13">
        <f t="shared" si="2"/>
        <v>0.12592592592592591</v>
      </c>
      <c r="L14" s="14"/>
      <c r="M14" s="63">
        <v>866</v>
      </c>
      <c r="N14" s="63">
        <v>327</v>
      </c>
      <c r="O14" s="63">
        <v>254</v>
      </c>
      <c r="P14" s="15">
        <f t="shared" si="3"/>
        <v>0.9838337182448037</v>
      </c>
      <c r="Q14" s="15">
        <f t="shared" si="4"/>
        <v>0.98776758409785936</v>
      </c>
      <c r="R14" s="16">
        <f t="shared" si="5"/>
        <v>0.59842519685039375</v>
      </c>
    </row>
    <row r="15" spans="1:18" x14ac:dyDescent="0.25">
      <c r="A15" s="85" t="s">
        <v>10</v>
      </c>
      <c r="B15" s="86"/>
      <c r="C15" s="59">
        <f>C7+C14</f>
        <v>4048</v>
      </c>
      <c r="D15" s="60">
        <f>D7+D14</f>
        <v>4021</v>
      </c>
      <c r="E15" s="17">
        <f t="shared" si="0"/>
        <v>-6.6699604743083001E-3</v>
      </c>
      <c r="F15" s="59">
        <f>F7+F14</f>
        <v>2902</v>
      </c>
      <c r="G15" s="59">
        <f>G7+G14</f>
        <v>2783</v>
      </c>
      <c r="H15" s="18">
        <f t="shared" si="1"/>
        <v>-4.1006202618883526E-2</v>
      </c>
      <c r="I15" s="59">
        <f>I7+I14</f>
        <v>1478</v>
      </c>
      <c r="J15" s="59">
        <f>J7+J14</f>
        <v>1377</v>
      </c>
      <c r="K15" s="17">
        <f t="shared" si="2"/>
        <v>-6.833558863328823E-2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0.87470089188601263</v>
      </c>
      <c r="Q15" s="21">
        <f t="shared" si="4"/>
        <v>0.84435679611650483</v>
      </c>
      <c r="R15" s="22">
        <f t="shared" si="5"/>
        <v>0.63809082483781276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2140</v>
      </c>
      <c r="D17" s="62">
        <v>2205</v>
      </c>
      <c r="E17" s="12">
        <f t="shared" ref="E17:E25" si="6">(D17-C17)/C17</f>
        <v>3.0373831775700934E-2</v>
      </c>
      <c r="F17" s="62">
        <v>1661</v>
      </c>
      <c r="G17" s="62">
        <v>1607</v>
      </c>
      <c r="H17" s="13">
        <f t="shared" ref="H17:H25" si="7">(G17-F17)/F17</f>
        <v>-3.2510535821794098E-2</v>
      </c>
      <c r="I17" s="62">
        <v>902</v>
      </c>
      <c r="J17" s="62">
        <v>847</v>
      </c>
      <c r="K17" s="13">
        <f t="shared" ref="K17:K25" si="8">(J17-I17)/I17</f>
        <v>-6.097560975609756E-2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0.96965699208443268</v>
      </c>
      <c r="Q17" s="15">
        <f t="shared" ref="Q17:Q25" si="10">G17/N17</f>
        <v>0.95314353499406879</v>
      </c>
      <c r="R17" s="16">
        <f t="shared" ref="R17:R25" si="11">J17/O17</f>
        <v>0.76306306306306304</v>
      </c>
    </row>
    <row r="18" spans="1:18" x14ac:dyDescent="0.25">
      <c r="A18" s="81" t="s">
        <v>4</v>
      </c>
      <c r="B18" s="82"/>
      <c r="C18" s="63">
        <v>404</v>
      </c>
      <c r="D18" s="63">
        <v>337</v>
      </c>
      <c r="E18" s="12">
        <f t="shared" si="6"/>
        <v>-0.16584158415841585</v>
      </c>
      <c r="F18" s="63">
        <v>301</v>
      </c>
      <c r="G18" s="63">
        <v>232</v>
      </c>
      <c r="H18" s="13">
        <f t="shared" si="7"/>
        <v>-0.2292358803986711</v>
      </c>
      <c r="I18" s="63">
        <v>174</v>
      </c>
      <c r="J18" s="63">
        <v>150</v>
      </c>
      <c r="K18" s="13">
        <f t="shared" si="8"/>
        <v>-0.13793103448275862</v>
      </c>
      <c r="L18" s="14"/>
      <c r="M18" s="63">
        <v>408</v>
      </c>
      <c r="N18" s="63">
        <v>274</v>
      </c>
      <c r="O18" s="63">
        <v>175</v>
      </c>
      <c r="P18" s="15">
        <f>D18/M18</f>
        <v>0.8259803921568627</v>
      </c>
      <c r="Q18" s="15">
        <f t="shared" si="10"/>
        <v>0.84671532846715325</v>
      </c>
      <c r="R18" s="16">
        <f t="shared" si="11"/>
        <v>0.8571428571428571</v>
      </c>
    </row>
    <row r="19" spans="1:18" x14ac:dyDescent="0.25">
      <c r="A19" s="81" t="s">
        <v>34</v>
      </c>
      <c r="B19" s="82"/>
      <c r="C19" s="63">
        <v>313</v>
      </c>
      <c r="D19" s="63">
        <v>270</v>
      </c>
      <c r="E19" s="12">
        <f t="shared" si="6"/>
        <v>-0.13738019169329074</v>
      </c>
      <c r="F19" s="63">
        <v>227</v>
      </c>
      <c r="G19" s="63">
        <v>188</v>
      </c>
      <c r="H19" s="13">
        <f t="shared" si="7"/>
        <v>-0.17180616740088106</v>
      </c>
      <c r="I19" s="63">
        <v>154</v>
      </c>
      <c r="J19" s="63">
        <v>134</v>
      </c>
      <c r="K19" s="13">
        <f t="shared" si="8"/>
        <v>-0.12987012987012986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0.8571428571428571</v>
      </c>
      <c r="Q19" s="15">
        <f t="shared" si="10"/>
        <v>0.92156862745098034</v>
      </c>
      <c r="R19" s="16">
        <f t="shared" si="11"/>
        <v>0.87012987012987009</v>
      </c>
    </row>
    <row r="20" spans="1:18" x14ac:dyDescent="0.25">
      <c r="A20" s="81" t="s">
        <v>5</v>
      </c>
      <c r="B20" s="82"/>
      <c r="C20" s="63">
        <v>1405</v>
      </c>
      <c r="D20" s="63">
        <v>1422</v>
      </c>
      <c r="E20" s="12">
        <f t="shared" si="6"/>
        <v>1.2099644128113879E-2</v>
      </c>
      <c r="F20" s="63">
        <v>1078</v>
      </c>
      <c r="G20" s="63">
        <v>978</v>
      </c>
      <c r="H20" s="13">
        <f t="shared" si="7"/>
        <v>-9.2764378478664186E-2</v>
      </c>
      <c r="I20" s="63">
        <v>579</v>
      </c>
      <c r="J20" s="63">
        <v>531</v>
      </c>
      <c r="K20" s="13">
        <f t="shared" si="8"/>
        <v>-8.2901554404145081E-2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0.99163179916317989</v>
      </c>
      <c r="Q20" s="15">
        <f t="shared" si="10"/>
        <v>0.95228821811100295</v>
      </c>
      <c r="R20" s="16">
        <f t="shared" si="11"/>
        <v>0.80211480362537768</v>
      </c>
    </row>
    <row r="21" spans="1:18" x14ac:dyDescent="0.25">
      <c r="A21" s="81" t="s">
        <v>6</v>
      </c>
      <c r="B21" s="82"/>
      <c r="C21" s="62">
        <v>143</v>
      </c>
      <c r="D21" s="62">
        <v>166</v>
      </c>
      <c r="E21" s="12">
        <f t="shared" si="6"/>
        <v>0.16083916083916083</v>
      </c>
      <c r="F21" s="62">
        <v>132</v>
      </c>
      <c r="G21" s="62">
        <v>147</v>
      </c>
      <c r="H21" s="13">
        <f t="shared" si="7"/>
        <v>0.11363636363636363</v>
      </c>
      <c r="I21" s="62">
        <v>80</v>
      </c>
      <c r="J21" s="62">
        <v>76</v>
      </c>
      <c r="K21" s="13">
        <f t="shared" si="8"/>
        <v>-0.05</v>
      </c>
      <c r="L21" s="14"/>
      <c r="M21" s="62">
        <v>204</v>
      </c>
      <c r="N21" s="62">
        <v>185</v>
      </c>
      <c r="O21" s="62">
        <v>140</v>
      </c>
      <c r="P21" s="15">
        <f t="shared" si="12"/>
        <v>0.81372549019607843</v>
      </c>
      <c r="Q21" s="15">
        <f t="shared" si="10"/>
        <v>0.79459459459459458</v>
      </c>
      <c r="R21" s="16">
        <f t="shared" si="11"/>
        <v>0.54285714285714282</v>
      </c>
    </row>
    <row r="22" spans="1:18" x14ac:dyDescent="0.25">
      <c r="A22" s="81" t="s">
        <v>7</v>
      </c>
      <c r="B22" s="82"/>
      <c r="C22" s="62">
        <v>539</v>
      </c>
      <c r="D22" s="62">
        <v>547</v>
      </c>
      <c r="E22" s="12">
        <f t="shared" si="6"/>
        <v>1.4842300556586271E-2</v>
      </c>
      <c r="F22" s="62">
        <v>406</v>
      </c>
      <c r="G22" s="62">
        <v>412</v>
      </c>
      <c r="H22" s="13">
        <f t="shared" si="7"/>
        <v>1.4778325123152709E-2</v>
      </c>
      <c r="I22" s="62">
        <v>204</v>
      </c>
      <c r="J22" s="62">
        <v>197</v>
      </c>
      <c r="K22" s="13">
        <f t="shared" si="8"/>
        <v>-3.4313725490196081E-2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0.93344709897610922</v>
      </c>
      <c r="Q22" s="15">
        <f t="shared" si="10"/>
        <v>0.96713615023474175</v>
      </c>
      <c r="R22" s="16">
        <f t="shared" si="11"/>
        <v>0.74904942965779464</v>
      </c>
    </row>
    <row r="23" spans="1:18" x14ac:dyDescent="0.25">
      <c r="A23" s="81" t="s">
        <v>8</v>
      </c>
      <c r="B23" s="82"/>
      <c r="C23" s="64">
        <v>53</v>
      </c>
      <c r="D23" s="64">
        <v>70</v>
      </c>
      <c r="E23" s="12">
        <f t="shared" si="6"/>
        <v>0.32075471698113206</v>
      </c>
      <c r="F23" s="64">
        <v>45</v>
      </c>
      <c r="G23" s="64">
        <v>70</v>
      </c>
      <c r="H23" s="13">
        <f t="shared" si="7"/>
        <v>0.55555555555555558</v>
      </c>
      <c r="I23" s="64">
        <v>39</v>
      </c>
      <c r="J23" s="64">
        <v>43</v>
      </c>
      <c r="K23" s="13">
        <f t="shared" si="8"/>
        <v>0.10256410256410256</v>
      </c>
      <c r="L23" s="14"/>
      <c r="M23" s="64">
        <v>50</v>
      </c>
      <c r="N23" s="64">
        <v>48</v>
      </c>
      <c r="O23" s="64">
        <v>45</v>
      </c>
      <c r="P23" s="15">
        <f t="shared" si="12"/>
        <v>1.4</v>
      </c>
      <c r="Q23" s="15">
        <f t="shared" si="10"/>
        <v>1.4583333333333333</v>
      </c>
      <c r="R23" s="16">
        <f t="shared" si="11"/>
        <v>0.9555555555555556</v>
      </c>
    </row>
    <row r="24" spans="1:18" x14ac:dyDescent="0.25">
      <c r="A24" s="83" t="s">
        <v>9</v>
      </c>
      <c r="B24" s="84"/>
      <c r="C24" s="63">
        <v>836</v>
      </c>
      <c r="D24" s="63">
        <v>834</v>
      </c>
      <c r="E24" s="12">
        <f t="shared" si="6"/>
        <v>-2.3923444976076554E-3</v>
      </c>
      <c r="F24" s="63">
        <v>305</v>
      </c>
      <c r="G24" s="63">
        <v>315</v>
      </c>
      <c r="H24" s="13">
        <f t="shared" si="7"/>
        <v>3.2786885245901641E-2</v>
      </c>
      <c r="I24" s="63">
        <v>131</v>
      </c>
      <c r="J24" s="63">
        <v>149</v>
      </c>
      <c r="K24" s="13">
        <f t="shared" si="8"/>
        <v>0.13740458015267176</v>
      </c>
      <c r="L24" s="14"/>
      <c r="M24" s="63">
        <v>855</v>
      </c>
      <c r="N24" s="63">
        <v>320</v>
      </c>
      <c r="O24" s="63">
        <v>247</v>
      </c>
      <c r="P24" s="15">
        <f t="shared" si="12"/>
        <v>0.9754385964912281</v>
      </c>
      <c r="Q24" s="15">
        <f t="shared" si="10"/>
        <v>0.984375</v>
      </c>
      <c r="R24" s="16">
        <f t="shared" si="11"/>
        <v>0.60323886639676116</v>
      </c>
    </row>
    <row r="25" spans="1:18" x14ac:dyDescent="0.25">
      <c r="A25" s="85" t="s">
        <v>71</v>
      </c>
      <c r="B25" s="86"/>
      <c r="C25" s="59">
        <f>C17+C24</f>
        <v>2976</v>
      </c>
      <c r="D25" s="60">
        <f>D17+D24</f>
        <v>3039</v>
      </c>
      <c r="E25" s="17">
        <f t="shared" si="6"/>
        <v>2.1169354838709676E-2</v>
      </c>
      <c r="F25" s="59">
        <f>F17+F24</f>
        <v>1966</v>
      </c>
      <c r="G25" s="59">
        <f>G17+G24</f>
        <v>1922</v>
      </c>
      <c r="H25" s="18">
        <f t="shared" si="7"/>
        <v>-2.2380467955239063E-2</v>
      </c>
      <c r="I25" s="59">
        <f>I17+I24</f>
        <v>1033</v>
      </c>
      <c r="J25" s="59">
        <f>J17+J24</f>
        <v>996</v>
      </c>
      <c r="K25" s="17">
        <f t="shared" si="8"/>
        <v>-3.5818005808325268E-2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0.97123681687440078</v>
      </c>
      <c r="Q25" s="21">
        <f t="shared" si="10"/>
        <v>0.95812562313060823</v>
      </c>
      <c r="R25" s="22">
        <f t="shared" si="11"/>
        <v>0.7339719970523213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377</v>
      </c>
      <c r="D27" s="47">
        <v>375</v>
      </c>
      <c r="E27" s="12">
        <f t="shared" ref="E27:E65" si="13">(D27-C27)/C27</f>
        <v>-5.3050397877984082E-3</v>
      </c>
      <c r="F27" s="63">
        <v>295</v>
      </c>
      <c r="G27" s="63">
        <v>264</v>
      </c>
      <c r="H27" s="13">
        <f t="shared" ref="H27:H53" si="14">(G27-F27)/F27</f>
        <v>-0.10508474576271186</v>
      </c>
      <c r="I27" s="63">
        <v>164</v>
      </c>
      <c r="J27" s="63">
        <v>153</v>
      </c>
      <c r="K27" s="13">
        <f t="shared" ref="K27:K63" si="15">(J27-I27)/I27</f>
        <v>-6.7073170731707321E-2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0.97150259067357514</v>
      </c>
      <c r="Q27" s="15">
        <f t="shared" ref="Q27:Q57" si="17">G27/N27</f>
        <v>0.91034482758620694</v>
      </c>
      <c r="R27" s="16">
        <f t="shared" ref="R27:R65" si="18">J27/O27</f>
        <v>0.81382978723404253</v>
      </c>
    </row>
    <row r="28" spans="1:18" x14ac:dyDescent="0.25">
      <c r="A28" s="79"/>
      <c r="B28" s="31" t="s">
        <v>14</v>
      </c>
      <c r="C28" s="54">
        <v>528</v>
      </c>
      <c r="D28" s="48">
        <v>573</v>
      </c>
      <c r="E28" s="53">
        <f t="shared" si="13"/>
        <v>8.5227272727272721E-2</v>
      </c>
      <c r="F28" s="54">
        <v>408</v>
      </c>
      <c r="G28" s="54">
        <v>418</v>
      </c>
      <c r="H28" s="33">
        <f t="shared" si="14"/>
        <v>2.4509803921568627E-2</v>
      </c>
      <c r="I28" s="54">
        <v>215</v>
      </c>
      <c r="J28" s="54">
        <v>215</v>
      </c>
      <c r="K28" s="13">
        <f t="shared" si="15"/>
        <v>0</v>
      </c>
      <c r="L28" s="32"/>
      <c r="M28" s="48">
        <v>556</v>
      </c>
      <c r="N28" s="54">
        <v>418</v>
      </c>
      <c r="O28" s="54">
        <v>259</v>
      </c>
      <c r="P28" s="15">
        <f t="shared" si="16"/>
        <v>1.0305755395683454</v>
      </c>
      <c r="Q28" s="15">
        <f t="shared" si="17"/>
        <v>1</v>
      </c>
      <c r="R28" s="16">
        <f t="shared" si="18"/>
        <v>0.83011583011583012</v>
      </c>
    </row>
    <row r="29" spans="1:18" s="38" customFormat="1" ht="15.75" thickBot="1" x14ac:dyDescent="0.3">
      <c r="A29" s="80"/>
      <c r="B29" s="34" t="s">
        <v>15</v>
      </c>
      <c r="C29" s="55">
        <v>163</v>
      </c>
      <c r="D29" s="49">
        <v>162</v>
      </c>
      <c r="E29" s="56">
        <f t="shared" si="13"/>
        <v>-6.1349693251533744E-3</v>
      </c>
      <c r="F29" s="55">
        <v>68</v>
      </c>
      <c r="G29" s="55">
        <v>52</v>
      </c>
      <c r="H29" s="57">
        <f t="shared" si="14"/>
        <v>-0.23529411764705882</v>
      </c>
      <c r="I29" s="55">
        <v>17</v>
      </c>
      <c r="J29" s="55">
        <v>15</v>
      </c>
      <c r="K29" s="57">
        <f t="shared" si="15"/>
        <v>-0.11764705882352941</v>
      </c>
      <c r="L29" s="35"/>
      <c r="M29" s="49">
        <v>166</v>
      </c>
      <c r="N29" s="55">
        <v>63</v>
      </c>
      <c r="O29" s="55">
        <v>44</v>
      </c>
      <c r="P29" s="36">
        <f t="shared" si="16"/>
        <v>0.97590361445783136</v>
      </c>
      <c r="Q29" s="36">
        <f t="shared" si="17"/>
        <v>0.82539682539682535</v>
      </c>
      <c r="R29" s="37">
        <f t="shared" si="18"/>
        <v>0.34090909090909088</v>
      </c>
    </row>
    <row r="30" spans="1:18" ht="15.75" thickBot="1" x14ac:dyDescent="0.3">
      <c r="A30" s="75" t="s">
        <v>16</v>
      </c>
      <c r="B30" s="31" t="s">
        <v>13</v>
      </c>
      <c r="C30" s="54">
        <v>283</v>
      </c>
      <c r="D30" s="48">
        <v>281</v>
      </c>
      <c r="E30" s="53">
        <f t="shared" si="13"/>
        <v>-7.0671378091872791E-3</v>
      </c>
      <c r="F30" s="54">
        <v>216</v>
      </c>
      <c r="G30" s="54">
        <v>189</v>
      </c>
      <c r="H30" s="33">
        <f t="shared" si="14"/>
        <v>-0.125</v>
      </c>
      <c r="I30" s="54">
        <v>114</v>
      </c>
      <c r="J30" s="54">
        <v>87</v>
      </c>
      <c r="K30" s="33">
        <f t="shared" si="15"/>
        <v>-0.23684210526315788</v>
      </c>
      <c r="L30" s="32"/>
      <c r="M30" s="48">
        <v>293</v>
      </c>
      <c r="N30" s="54">
        <v>214</v>
      </c>
      <c r="O30" s="54">
        <v>139</v>
      </c>
      <c r="P30" s="39">
        <f t="shared" si="16"/>
        <v>0.95904436860068254</v>
      </c>
      <c r="Q30" s="39">
        <f t="shared" si="17"/>
        <v>0.88317757009345799</v>
      </c>
      <c r="R30" s="40">
        <f t="shared" si="18"/>
        <v>0.62589928057553956</v>
      </c>
    </row>
    <row r="31" spans="1:18" ht="15.75" thickBot="1" x14ac:dyDescent="0.3">
      <c r="A31" s="75"/>
      <c r="B31" s="31" t="s">
        <v>14</v>
      </c>
      <c r="C31" s="47">
        <v>484</v>
      </c>
      <c r="D31" s="47">
        <v>450</v>
      </c>
      <c r="E31" s="12">
        <f t="shared" si="13"/>
        <v>-7.0247933884297523E-2</v>
      </c>
      <c r="F31" s="63">
        <v>373</v>
      </c>
      <c r="G31" s="63">
        <v>324</v>
      </c>
      <c r="H31" s="13">
        <f t="shared" si="14"/>
        <v>-0.13136729222520108</v>
      </c>
      <c r="I31" s="63">
        <v>201</v>
      </c>
      <c r="J31" s="63">
        <v>157</v>
      </c>
      <c r="K31" s="13">
        <f t="shared" si="15"/>
        <v>-0.21890547263681592</v>
      </c>
      <c r="L31" s="32"/>
      <c r="M31" s="47">
        <v>520</v>
      </c>
      <c r="N31" s="63">
        <v>393</v>
      </c>
      <c r="O31" s="63">
        <v>262</v>
      </c>
      <c r="P31" s="15">
        <f t="shared" si="16"/>
        <v>0.86538461538461542</v>
      </c>
      <c r="Q31" s="15">
        <f t="shared" si="17"/>
        <v>0.82442748091603058</v>
      </c>
      <c r="R31" s="16">
        <f t="shared" si="18"/>
        <v>0.5992366412213741</v>
      </c>
    </row>
    <row r="32" spans="1:18" ht="15.75" thickBot="1" x14ac:dyDescent="0.3">
      <c r="A32" s="73"/>
      <c r="B32" s="34" t="s">
        <v>15</v>
      </c>
      <c r="C32" s="55">
        <v>190</v>
      </c>
      <c r="D32" s="49">
        <v>174</v>
      </c>
      <c r="E32" s="56">
        <f t="shared" si="13"/>
        <v>-8.4210526315789472E-2</v>
      </c>
      <c r="F32" s="55">
        <v>61</v>
      </c>
      <c r="G32" s="55">
        <v>73</v>
      </c>
      <c r="H32" s="57">
        <f t="shared" si="14"/>
        <v>0.19672131147540983</v>
      </c>
      <c r="I32" s="55">
        <v>22</v>
      </c>
      <c r="J32" s="55">
        <v>30</v>
      </c>
      <c r="K32" s="57">
        <f t="shared" si="15"/>
        <v>0.36363636363636365</v>
      </c>
      <c r="L32" s="35"/>
      <c r="M32" s="49">
        <v>189</v>
      </c>
      <c r="N32" s="55">
        <v>66</v>
      </c>
      <c r="O32" s="55">
        <v>46</v>
      </c>
      <c r="P32" s="36">
        <f t="shared" si="16"/>
        <v>0.92063492063492058</v>
      </c>
      <c r="Q32" s="36">
        <f t="shared" si="17"/>
        <v>1.106060606060606</v>
      </c>
      <c r="R32" s="37">
        <f t="shared" si="18"/>
        <v>0.65217391304347827</v>
      </c>
    </row>
    <row r="33" spans="1:18" ht="15.75" thickBot="1" x14ac:dyDescent="0.3">
      <c r="A33" s="75" t="s">
        <v>17</v>
      </c>
      <c r="B33" s="31" t="s">
        <v>13</v>
      </c>
      <c r="C33" s="54">
        <v>328</v>
      </c>
      <c r="D33" s="48">
        <v>351</v>
      </c>
      <c r="E33" s="53">
        <f t="shared" si="13"/>
        <v>7.0121951219512202E-2</v>
      </c>
      <c r="F33" s="54">
        <v>241</v>
      </c>
      <c r="G33" s="54">
        <v>228</v>
      </c>
      <c r="H33" s="33">
        <f t="shared" si="14"/>
        <v>-5.3941908713692949E-2</v>
      </c>
      <c r="I33" s="54">
        <v>110</v>
      </c>
      <c r="J33" s="54">
        <v>112</v>
      </c>
      <c r="K33" s="33">
        <f t="shared" si="15"/>
        <v>1.8181818181818181E-2</v>
      </c>
      <c r="L33" s="32"/>
      <c r="M33" s="48">
        <v>331</v>
      </c>
      <c r="N33" s="54">
        <v>223</v>
      </c>
      <c r="O33" s="54">
        <v>126</v>
      </c>
      <c r="P33" s="39">
        <f t="shared" si="16"/>
        <v>1.0604229607250755</v>
      </c>
      <c r="Q33" s="39">
        <f t="shared" si="17"/>
        <v>1.0224215246636772</v>
      </c>
      <c r="R33" s="40">
        <f t="shared" si="18"/>
        <v>0.88888888888888884</v>
      </c>
    </row>
    <row r="34" spans="1:18" ht="15.75" thickBot="1" x14ac:dyDescent="0.3">
      <c r="A34" s="75"/>
      <c r="B34" s="31" t="s">
        <v>14</v>
      </c>
      <c r="C34" s="47">
        <v>471</v>
      </c>
      <c r="D34" s="47">
        <v>504</v>
      </c>
      <c r="E34" s="12">
        <f t="shared" si="13"/>
        <v>7.0063694267515922E-2</v>
      </c>
      <c r="F34" s="63">
        <v>363</v>
      </c>
      <c r="G34" s="63">
        <v>347</v>
      </c>
      <c r="H34" s="13">
        <f t="shared" si="14"/>
        <v>-4.4077134986225897E-2</v>
      </c>
      <c r="I34" s="63">
        <v>166</v>
      </c>
      <c r="J34" s="63">
        <v>174</v>
      </c>
      <c r="K34" s="13">
        <f t="shared" si="15"/>
        <v>4.8192771084337352E-2</v>
      </c>
      <c r="L34" s="32"/>
      <c r="M34" s="47">
        <v>487</v>
      </c>
      <c r="N34" s="63">
        <v>349</v>
      </c>
      <c r="O34" s="63">
        <v>209</v>
      </c>
      <c r="P34" s="15">
        <f t="shared" si="16"/>
        <v>1.0349075975359343</v>
      </c>
      <c r="Q34" s="15">
        <f t="shared" si="17"/>
        <v>0.99426934097421205</v>
      </c>
      <c r="R34" s="16">
        <f t="shared" si="18"/>
        <v>0.83253588516746413</v>
      </c>
    </row>
    <row r="35" spans="1:18" ht="15.75" thickBot="1" x14ac:dyDescent="0.3">
      <c r="A35" s="73"/>
      <c r="B35" s="34" t="s">
        <v>15</v>
      </c>
      <c r="C35" s="55">
        <v>223</v>
      </c>
      <c r="D35" s="49">
        <v>222</v>
      </c>
      <c r="E35" s="56">
        <f t="shared" si="13"/>
        <v>-4.4843049327354259E-3</v>
      </c>
      <c r="F35" s="55">
        <v>49</v>
      </c>
      <c r="G35" s="55">
        <v>54</v>
      </c>
      <c r="H35" s="57">
        <f t="shared" si="14"/>
        <v>0.10204081632653061</v>
      </c>
      <c r="I35" s="55">
        <v>14</v>
      </c>
      <c r="J35" s="55">
        <v>16</v>
      </c>
      <c r="K35" s="57">
        <f t="shared" si="15"/>
        <v>0.14285714285714285</v>
      </c>
      <c r="L35" s="35"/>
      <c r="M35" s="49">
        <v>224</v>
      </c>
      <c r="N35" s="55">
        <v>51</v>
      </c>
      <c r="O35" s="55">
        <v>43</v>
      </c>
      <c r="P35" s="36">
        <f t="shared" si="16"/>
        <v>0.9910714285714286</v>
      </c>
      <c r="Q35" s="36">
        <f t="shared" si="17"/>
        <v>1.0588235294117647</v>
      </c>
      <c r="R35" s="37">
        <f t="shared" si="18"/>
        <v>0.37209302325581395</v>
      </c>
    </row>
    <row r="36" spans="1:18" ht="15.75" thickBot="1" x14ac:dyDescent="0.3">
      <c r="A36" s="75" t="s">
        <v>18</v>
      </c>
      <c r="B36" s="31" t="s">
        <v>13</v>
      </c>
      <c r="C36" s="48">
        <v>195</v>
      </c>
      <c r="D36" s="48">
        <v>201</v>
      </c>
      <c r="E36" s="53">
        <f t="shared" si="13"/>
        <v>3.0769230769230771E-2</v>
      </c>
      <c r="F36" s="54">
        <v>156</v>
      </c>
      <c r="G36" s="54">
        <v>131</v>
      </c>
      <c r="H36" s="33">
        <f t="shared" si="14"/>
        <v>-0.16025641025641027</v>
      </c>
      <c r="I36" s="54">
        <v>95</v>
      </c>
      <c r="J36" s="54">
        <v>81</v>
      </c>
      <c r="K36" s="33">
        <f t="shared" si="15"/>
        <v>-0.14736842105263157</v>
      </c>
      <c r="L36" s="32"/>
      <c r="M36" s="48">
        <v>200</v>
      </c>
      <c r="N36" s="54">
        <v>149</v>
      </c>
      <c r="O36" s="54">
        <v>104</v>
      </c>
      <c r="P36" s="39">
        <f t="shared" si="16"/>
        <v>1.0049999999999999</v>
      </c>
      <c r="Q36" s="39">
        <f t="shared" si="17"/>
        <v>0.87919463087248317</v>
      </c>
      <c r="R36" s="40">
        <f t="shared" si="18"/>
        <v>0.77884615384615385</v>
      </c>
    </row>
    <row r="37" spans="1:18" ht="15.75" thickBot="1" x14ac:dyDescent="0.3">
      <c r="A37" s="75"/>
      <c r="B37" s="31" t="s">
        <v>14</v>
      </c>
      <c r="C37" s="47">
        <v>283</v>
      </c>
      <c r="D37" s="47">
        <v>295</v>
      </c>
      <c r="E37" s="12">
        <f t="shared" si="13"/>
        <v>4.2402826855123678E-2</v>
      </c>
      <c r="F37" s="63">
        <v>228</v>
      </c>
      <c r="G37" s="63">
        <v>217</v>
      </c>
      <c r="H37" s="13">
        <f t="shared" si="14"/>
        <v>-4.8245614035087717E-2</v>
      </c>
      <c r="I37" s="63">
        <v>143</v>
      </c>
      <c r="J37" s="63">
        <v>134</v>
      </c>
      <c r="K37" s="13">
        <f t="shared" si="15"/>
        <v>-6.2937062937062943E-2</v>
      </c>
      <c r="L37" s="32"/>
      <c r="M37" s="47">
        <v>298</v>
      </c>
      <c r="N37" s="63">
        <v>231</v>
      </c>
      <c r="O37" s="63">
        <v>168</v>
      </c>
      <c r="P37" s="15">
        <f t="shared" si="16"/>
        <v>0.98993288590604023</v>
      </c>
      <c r="Q37" s="15">
        <f t="shared" si="17"/>
        <v>0.93939393939393945</v>
      </c>
      <c r="R37" s="16">
        <f t="shared" si="18"/>
        <v>0.79761904761904767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27</v>
      </c>
      <c r="E38" s="56">
        <f t="shared" si="13"/>
        <v>-3.5714285714285712E-2</v>
      </c>
      <c r="F38" s="55">
        <v>6</v>
      </c>
      <c r="G38" s="55">
        <v>8</v>
      </c>
      <c r="H38" s="57">
        <f t="shared" si="14"/>
        <v>0.33333333333333331</v>
      </c>
      <c r="I38" s="55">
        <v>4</v>
      </c>
      <c r="J38" s="55">
        <v>3</v>
      </c>
      <c r="K38" s="57">
        <f t="shared" si="15"/>
        <v>-0.25</v>
      </c>
      <c r="L38" s="35"/>
      <c r="M38" s="49">
        <v>28</v>
      </c>
      <c r="N38" s="55">
        <v>6</v>
      </c>
      <c r="O38" s="55">
        <v>6</v>
      </c>
      <c r="P38" s="36">
        <f t="shared" si="16"/>
        <v>0.9642857142857143</v>
      </c>
      <c r="Q38" s="36">
        <f t="shared" si="17"/>
        <v>1.3333333333333333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69</v>
      </c>
      <c r="E39" s="53">
        <f t="shared" si="13"/>
        <v>0.13114754098360656</v>
      </c>
      <c r="F39" s="54">
        <v>52</v>
      </c>
      <c r="G39" s="54">
        <v>55</v>
      </c>
      <c r="H39" s="33">
        <f t="shared" si="14"/>
        <v>5.7692307692307696E-2</v>
      </c>
      <c r="I39" s="54">
        <v>26</v>
      </c>
      <c r="J39" s="54">
        <v>35</v>
      </c>
      <c r="K39" s="33">
        <f t="shared" si="15"/>
        <v>0.34615384615384615</v>
      </c>
      <c r="L39" s="32"/>
      <c r="M39" s="48">
        <v>60</v>
      </c>
      <c r="N39" s="54">
        <v>44</v>
      </c>
      <c r="O39" s="54">
        <v>26</v>
      </c>
      <c r="P39" s="39">
        <f t="shared" si="16"/>
        <v>1.1499999999999999</v>
      </c>
      <c r="Q39" s="39">
        <f t="shared" si="17"/>
        <v>1.25</v>
      </c>
      <c r="R39" s="40">
        <f t="shared" si="18"/>
        <v>1.3461538461538463</v>
      </c>
    </row>
    <row r="40" spans="1:18" ht="15.75" thickBot="1" x14ac:dyDescent="0.3">
      <c r="A40" s="75"/>
      <c r="B40" s="31" t="s">
        <v>14</v>
      </c>
      <c r="C40" s="63">
        <v>96</v>
      </c>
      <c r="D40" s="47">
        <v>117</v>
      </c>
      <c r="E40" s="12">
        <f t="shared" si="13"/>
        <v>0.21875</v>
      </c>
      <c r="F40" s="63">
        <v>83</v>
      </c>
      <c r="G40" s="63">
        <v>94</v>
      </c>
      <c r="H40" s="13">
        <f t="shared" si="14"/>
        <v>0.13253012048192772</v>
      </c>
      <c r="I40" s="63">
        <v>49</v>
      </c>
      <c r="J40" s="63">
        <v>57</v>
      </c>
      <c r="K40" s="13">
        <f t="shared" si="15"/>
        <v>0.16326530612244897</v>
      </c>
      <c r="L40" s="32"/>
      <c r="M40" s="47">
        <v>104</v>
      </c>
      <c r="N40" s="63">
        <v>81</v>
      </c>
      <c r="O40" s="63">
        <v>56</v>
      </c>
      <c r="P40" s="15">
        <f t="shared" si="16"/>
        <v>1.125</v>
      </c>
      <c r="Q40" s="15">
        <f t="shared" si="17"/>
        <v>1.1604938271604939</v>
      </c>
      <c r="R40" s="16">
        <f t="shared" si="18"/>
        <v>1.0178571428571428</v>
      </c>
    </row>
    <row r="41" spans="1:18" ht="15.75" thickBot="1" x14ac:dyDescent="0.3">
      <c r="A41" s="73"/>
      <c r="B41" s="34" t="s">
        <v>15</v>
      </c>
      <c r="C41" s="55">
        <v>97</v>
      </c>
      <c r="D41" s="49">
        <v>88</v>
      </c>
      <c r="E41" s="56">
        <f t="shared" si="13"/>
        <v>-9.2783505154639179E-2</v>
      </c>
      <c r="F41" s="55">
        <v>64</v>
      </c>
      <c r="G41" s="55">
        <v>54</v>
      </c>
      <c r="H41" s="57">
        <f t="shared" si="14"/>
        <v>-0.15625</v>
      </c>
      <c r="I41" s="55">
        <v>41</v>
      </c>
      <c r="J41" s="55">
        <v>39</v>
      </c>
      <c r="K41" s="57">
        <f t="shared" si="15"/>
        <v>-4.878048780487805E-2</v>
      </c>
      <c r="L41" s="35"/>
      <c r="M41" s="49">
        <v>109</v>
      </c>
      <c r="N41" s="55">
        <v>76</v>
      </c>
      <c r="O41" s="55">
        <v>56</v>
      </c>
      <c r="P41" s="36">
        <f t="shared" si="16"/>
        <v>0.80733944954128445</v>
      </c>
      <c r="Q41" s="36">
        <f t="shared" si="17"/>
        <v>0.71052631578947367</v>
      </c>
      <c r="R41" s="37">
        <f t="shared" si="18"/>
        <v>0.6964285714285714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7</v>
      </c>
      <c r="J42" s="54">
        <v>9</v>
      </c>
      <c r="K42" s="33">
        <f t="shared" si="15"/>
        <v>0.2857142857142857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1.125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29</v>
      </c>
      <c r="E43" s="12">
        <f t="shared" si="13"/>
        <v>0.11538461538461539</v>
      </c>
      <c r="F43" s="63">
        <v>17</v>
      </c>
      <c r="G43" s="63">
        <v>24</v>
      </c>
      <c r="H43" s="13">
        <f t="shared" si="14"/>
        <v>0.41176470588235292</v>
      </c>
      <c r="I43" s="63">
        <v>10</v>
      </c>
      <c r="J43" s="63">
        <v>13</v>
      </c>
      <c r="K43" s="13">
        <f t="shared" si="15"/>
        <v>0.3</v>
      </c>
      <c r="L43" s="32"/>
      <c r="M43" s="47">
        <v>26</v>
      </c>
      <c r="N43" s="63">
        <v>13</v>
      </c>
      <c r="O43" s="63">
        <v>11</v>
      </c>
      <c r="P43" s="15">
        <f t="shared" si="16"/>
        <v>1.1153846153846154</v>
      </c>
      <c r="Q43" s="15">
        <f t="shared" si="17"/>
        <v>1.8461538461538463</v>
      </c>
      <c r="R43" s="16">
        <f t="shared" si="18"/>
        <v>1.1818181818181819</v>
      </c>
    </row>
    <row r="44" spans="1:18" ht="15.75" thickBot="1" x14ac:dyDescent="0.3">
      <c r="A44" s="73"/>
      <c r="B44" s="34" t="s">
        <v>15</v>
      </c>
      <c r="C44" s="55">
        <v>55</v>
      </c>
      <c r="D44" s="49">
        <v>70</v>
      </c>
      <c r="E44" s="56">
        <f t="shared" si="13"/>
        <v>0.27272727272727271</v>
      </c>
      <c r="F44" s="55">
        <v>13</v>
      </c>
      <c r="G44" s="55">
        <v>19</v>
      </c>
      <c r="H44" s="57">
        <f t="shared" si="14"/>
        <v>0.46153846153846156</v>
      </c>
      <c r="I44" s="55">
        <v>9</v>
      </c>
      <c r="J44" s="55">
        <v>10</v>
      </c>
      <c r="K44" s="57">
        <f t="shared" si="15"/>
        <v>0.1111111111111111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1.2666666666666666</v>
      </c>
      <c r="R44" s="37">
        <f>J44/O44</f>
        <v>0.66666666666666663</v>
      </c>
    </row>
    <row r="45" spans="1:18" ht="15.75" thickBot="1" x14ac:dyDescent="0.3">
      <c r="A45" s="75" t="s">
        <v>21</v>
      </c>
      <c r="B45" s="31" t="s">
        <v>13</v>
      </c>
      <c r="C45" s="48">
        <v>131</v>
      </c>
      <c r="D45" s="48">
        <v>116</v>
      </c>
      <c r="E45" s="53">
        <f t="shared" si="13"/>
        <v>-0.11450381679389313</v>
      </c>
      <c r="F45" s="54">
        <v>96</v>
      </c>
      <c r="G45" s="54">
        <v>89</v>
      </c>
      <c r="H45" s="33">
        <f t="shared" si="14"/>
        <v>-7.2916666666666671E-2</v>
      </c>
      <c r="I45" s="54">
        <v>62</v>
      </c>
      <c r="J45" s="54">
        <v>50</v>
      </c>
      <c r="K45" s="33">
        <f t="shared" si="15"/>
        <v>-0.19354838709677419</v>
      </c>
      <c r="L45" s="32"/>
      <c r="M45" s="48">
        <v>133</v>
      </c>
      <c r="N45" s="54">
        <v>90</v>
      </c>
      <c r="O45" s="54">
        <v>70</v>
      </c>
      <c r="P45" s="39">
        <f t="shared" si="16"/>
        <v>0.8721804511278195</v>
      </c>
      <c r="Q45" s="39">
        <f t="shared" si="17"/>
        <v>0.98888888888888893</v>
      </c>
      <c r="R45" s="40">
        <f t="shared" si="18"/>
        <v>0.7142857142857143</v>
      </c>
    </row>
    <row r="46" spans="1:18" ht="15.75" thickBot="1" x14ac:dyDescent="0.3">
      <c r="A46" s="75"/>
      <c r="B46" s="31" t="s">
        <v>14</v>
      </c>
      <c r="C46" s="47">
        <v>228</v>
      </c>
      <c r="D46" s="47">
        <v>212</v>
      </c>
      <c r="E46" s="12">
        <f t="shared" si="13"/>
        <v>-7.0175438596491224E-2</v>
      </c>
      <c r="F46" s="63">
        <v>168</v>
      </c>
      <c r="G46" s="63">
        <v>166</v>
      </c>
      <c r="H46" s="13">
        <f t="shared" si="14"/>
        <v>-1.1904761904761904E-2</v>
      </c>
      <c r="I46" s="63">
        <v>109</v>
      </c>
      <c r="J46" s="63">
        <v>88</v>
      </c>
      <c r="K46" s="13">
        <f t="shared" si="15"/>
        <v>-0.19266055045871561</v>
      </c>
      <c r="L46" s="32"/>
      <c r="M46" s="47">
        <v>255</v>
      </c>
      <c r="N46" s="63">
        <v>177</v>
      </c>
      <c r="O46" s="63">
        <v>133</v>
      </c>
      <c r="P46" s="15">
        <f t="shared" si="16"/>
        <v>0.83137254901960789</v>
      </c>
      <c r="Q46" s="15">
        <f t="shared" si="17"/>
        <v>0.93785310734463279</v>
      </c>
      <c r="R46" s="16">
        <f t="shared" si="18"/>
        <v>0.66165413533834583</v>
      </c>
    </row>
    <row r="47" spans="1:18" ht="15.75" thickBot="1" x14ac:dyDescent="0.3">
      <c r="A47" s="73"/>
      <c r="B47" s="34" t="s">
        <v>15</v>
      </c>
      <c r="C47" s="55">
        <v>50</v>
      </c>
      <c r="D47" s="49">
        <v>55</v>
      </c>
      <c r="E47" s="56">
        <f t="shared" si="13"/>
        <v>0.1</v>
      </c>
      <c r="F47" s="55">
        <v>27</v>
      </c>
      <c r="G47" s="55">
        <v>38</v>
      </c>
      <c r="H47" s="57">
        <f t="shared" si="14"/>
        <v>0.40740740740740738</v>
      </c>
      <c r="I47" s="55">
        <v>19</v>
      </c>
      <c r="J47" s="55">
        <v>30</v>
      </c>
      <c r="K47" s="57">
        <f t="shared" si="15"/>
        <v>0.57894736842105265</v>
      </c>
      <c r="L47" s="35"/>
      <c r="M47" s="49">
        <v>51</v>
      </c>
      <c r="N47" s="55">
        <v>28</v>
      </c>
      <c r="O47" s="55">
        <v>25</v>
      </c>
      <c r="P47" s="36">
        <f t="shared" si="16"/>
        <v>1.0784313725490196</v>
      </c>
      <c r="Q47" s="36">
        <f t="shared" si="17"/>
        <v>1.3571428571428572</v>
      </c>
      <c r="R47" s="37">
        <f t="shared" si="18"/>
        <v>1.2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10</v>
      </c>
      <c r="E48" s="53">
        <f t="shared" si="13"/>
        <v>0</v>
      </c>
      <c r="F48" s="54">
        <v>8</v>
      </c>
      <c r="G48" s="54">
        <v>6</v>
      </c>
      <c r="H48" s="33">
        <f t="shared" si="14"/>
        <v>-0.25</v>
      </c>
      <c r="I48" s="54">
        <v>1</v>
      </c>
      <c r="J48" s="54">
        <v>4</v>
      </c>
      <c r="K48" s="33">
        <f t="shared" si="15"/>
        <v>3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24</v>
      </c>
      <c r="D49" s="47">
        <v>25</v>
      </c>
      <c r="E49" s="12">
        <f t="shared" si="13"/>
        <v>4.1666666666666664E-2</v>
      </c>
      <c r="F49" s="63">
        <v>21</v>
      </c>
      <c r="G49" s="63">
        <v>17</v>
      </c>
      <c r="H49" s="13">
        <f t="shared" si="14"/>
        <v>-0.19047619047619047</v>
      </c>
      <c r="I49" s="63">
        <v>9</v>
      </c>
      <c r="J49" s="63">
        <v>9</v>
      </c>
      <c r="K49" s="13">
        <f t="shared" si="15"/>
        <v>0</v>
      </c>
      <c r="L49" s="32"/>
      <c r="M49" s="47">
        <v>28</v>
      </c>
      <c r="N49" s="63">
        <v>24</v>
      </c>
      <c r="O49" s="63">
        <v>12</v>
      </c>
      <c r="P49" s="15">
        <f t="shared" si="16"/>
        <v>0.8928571428571429</v>
      </c>
      <c r="Q49" s="15">
        <f t="shared" si="17"/>
        <v>0.70833333333333337</v>
      </c>
      <c r="R49" s="16">
        <f t="shared" si="18"/>
        <v>0.75</v>
      </c>
    </row>
    <row r="50" spans="1:18" ht="15.75" thickBot="1" x14ac:dyDescent="0.3">
      <c r="A50" s="73"/>
      <c r="B50" s="34" t="s">
        <v>15</v>
      </c>
      <c r="C50" s="55">
        <v>30</v>
      </c>
      <c r="D50" s="49">
        <v>36</v>
      </c>
      <c r="E50" s="56">
        <f t="shared" si="13"/>
        <v>0.2</v>
      </c>
      <c r="F50" s="55">
        <v>17</v>
      </c>
      <c r="G50" s="55">
        <v>17</v>
      </c>
      <c r="H50" s="57">
        <f t="shared" si="14"/>
        <v>0</v>
      </c>
      <c r="I50" s="55">
        <v>5</v>
      </c>
      <c r="J50" s="55">
        <v>6</v>
      </c>
      <c r="K50" s="56">
        <f t="shared" si="15"/>
        <v>0.2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0.5</v>
      </c>
    </row>
    <row r="51" spans="1:18" ht="15.75" thickBot="1" x14ac:dyDescent="0.3">
      <c r="A51" s="73" t="s">
        <v>22</v>
      </c>
      <c r="B51" s="31" t="s">
        <v>13</v>
      </c>
      <c r="C51" s="54">
        <v>461</v>
      </c>
      <c r="D51" s="48">
        <v>432</v>
      </c>
      <c r="E51" s="53">
        <f t="shared" si="13"/>
        <v>-6.2906724511930592E-2</v>
      </c>
      <c r="F51" s="54">
        <v>410</v>
      </c>
      <c r="G51" s="54">
        <v>387</v>
      </c>
      <c r="H51" s="33">
        <f t="shared" si="14"/>
        <v>-5.6097560975609757E-2</v>
      </c>
      <c r="I51" s="54">
        <v>185</v>
      </c>
      <c r="J51" s="54">
        <v>164</v>
      </c>
      <c r="K51" s="33">
        <f t="shared" si="15"/>
        <v>-0.11351351351351352</v>
      </c>
      <c r="L51" s="32"/>
      <c r="M51" s="48">
        <v>581</v>
      </c>
      <c r="N51" s="54">
        <v>495</v>
      </c>
      <c r="O51" s="54">
        <v>302</v>
      </c>
      <c r="P51" s="39">
        <f t="shared" si="16"/>
        <v>0.74354561101549055</v>
      </c>
      <c r="Q51" s="39">
        <f t="shared" si="17"/>
        <v>0.78181818181818186</v>
      </c>
      <c r="R51" s="40">
        <f t="shared" si="18"/>
        <v>0.54304635761589404</v>
      </c>
    </row>
    <row r="52" spans="1:18" ht="15.75" thickBot="1" x14ac:dyDescent="0.3">
      <c r="A52" s="73"/>
      <c r="B52" s="34" t="s">
        <v>14</v>
      </c>
      <c r="C52" s="55">
        <v>936</v>
      </c>
      <c r="D52" s="49">
        <v>806</v>
      </c>
      <c r="E52" s="56">
        <f t="shared" si="13"/>
        <v>-0.1388888888888889</v>
      </c>
      <c r="F52" s="55">
        <v>822</v>
      </c>
      <c r="G52" s="55">
        <v>715</v>
      </c>
      <c r="H52" s="57">
        <f t="shared" si="14"/>
        <v>-0.13017031630170317</v>
      </c>
      <c r="I52" s="55">
        <v>397</v>
      </c>
      <c r="J52" s="55">
        <v>317</v>
      </c>
      <c r="K52" s="57">
        <f t="shared" si="15"/>
        <v>-0.20151133501259447</v>
      </c>
      <c r="L52" s="35"/>
      <c r="M52" s="49">
        <v>1254</v>
      </c>
      <c r="N52" s="55">
        <v>1103</v>
      </c>
      <c r="O52" s="55">
        <v>694</v>
      </c>
      <c r="P52" s="36">
        <f t="shared" si="16"/>
        <v>0.64274322169059006</v>
      </c>
      <c r="Q52" s="36">
        <f t="shared" si="17"/>
        <v>0.64823209428830464</v>
      </c>
      <c r="R52" s="37">
        <f t="shared" si="18"/>
        <v>0.45677233429394815</v>
      </c>
    </row>
    <row r="53" spans="1:18" ht="15.75" thickBot="1" x14ac:dyDescent="0.3">
      <c r="A53" s="75" t="s">
        <v>23</v>
      </c>
      <c r="B53" s="31" t="s">
        <v>13</v>
      </c>
      <c r="C53" s="54">
        <v>8</v>
      </c>
      <c r="D53" s="50">
        <v>8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4</v>
      </c>
      <c r="J53" s="64">
        <v>4</v>
      </c>
      <c r="K53" s="33">
        <f t="shared" si="15"/>
        <v>0</v>
      </c>
      <c r="L53" s="32"/>
      <c r="M53" s="50">
        <v>8</v>
      </c>
      <c r="N53" s="50">
        <v>4</v>
      </c>
      <c r="O53" s="64">
        <v>4</v>
      </c>
      <c r="P53" s="39">
        <f t="shared" si="16"/>
        <v>1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14</v>
      </c>
      <c r="D54" s="47">
        <v>26</v>
      </c>
      <c r="E54" s="12">
        <f t="shared" si="13"/>
        <v>0.8571428571428571</v>
      </c>
      <c r="F54" s="63">
        <v>9</v>
      </c>
      <c r="G54" s="63">
        <v>19</v>
      </c>
      <c r="H54" s="33">
        <f>(G54-F54)/F54</f>
        <v>1.1111111111111112</v>
      </c>
      <c r="I54" s="63">
        <v>7</v>
      </c>
      <c r="J54" s="63">
        <v>8</v>
      </c>
      <c r="K54" s="53">
        <f t="shared" si="15"/>
        <v>0.14285714285714285</v>
      </c>
      <c r="L54" s="32"/>
      <c r="M54" s="47">
        <v>19</v>
      </c>
      <c r="N54" s="63">
        <v>14</v>
      </c>
      <c r="O54" s="63">
        <v>10</v>
      </c>
      <c r="P54" s="15">
        <f t="shared" si="16"/>
        <v>1.368421052631579</v>
      </c>
      <c r="Q54" s="15">
        <f t="shared" si="17"/>
        <v>1.3571428571428572</v>
      </c>
      <c r="R54" s="16">
        <f t="shared" si="18"/>
        <v>0.8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18</v>
      </c>
      <c r="E55" s="56">
        <f t="shared" si="13"/>
        <v>0.63636363636363635</v>
      </c>
      <c r="F55" s="55">
        <v>6</v>
      </c>
      <c r="G55" s="55">
        <v>8</v>
      </c>
      <c r="H55" s="57">
        <f>(G55-F55)/F55</f>
        <v>0.33333333333333331</v>
      </c>
      <c r="I55" s="55">
        <v>4</v>
      </c>
      <c r="J55" s="55">
        <v>3</v>
      </c>
      <c r="K55" s="56">
        <f t="shared" si="15"/>
        <v>-0.25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1.1428571428571428</v>
      </c>
      <c r="R55" s="37">
        <f t="shared" si="18"/>
        <v>0.42857142857142855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2</v>
      </c>
      <c r="J56" s="54">
        <v>1</v>
      </c>
      <c r="K56" s="53">
        <f t="shared" si="15"/>
        <v>-0.5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0.33333333333333331</v>
      </c>
    </row>
    <row r="57" spans="1:18" ht="15.75" thickBot="1" x14ac:dyDescent="0.3">
      <c r="A57" s="73"/>
      <c r="B57" s="34" t="s">
        <v>14</v>
      </c>
      <c r="C57" s="55">
        <v>18</v>
      </c>
      <c r="D57" s="49">
        <v>15</v>
      </c>
      <c r="E57" s="56">
        <f t="shared" si="13"/>
        <v>-0.16666666666666666</v>
      </c>
      <c r="F57" s="55">
        <v>15</v>
      </c>
      <c r="G57" s="55">
        <v>14</v>
      </c>
      <c r="H57" s="57">
        <f>(G57-F57)/F57</f>
        <v>-6.6666666666666666E-2</v>
      </c>
      <c r="I57" s="55">
        <v>6</v>
      </c>
      <c r="J57" s="55">
        <v>7</v>
      </c>
      <c r="K57" s="57">
        <f t="shared" si="15"/>
        <v>0.16666666666666666</v>
      </c>
      <c r="L57" s="42"/>
      <c r="M57" s="49">
        <v>37</v>
      </c>
      <c r="N57" s="55">
        <v>33</v>
      </c>
      <c r="O57" s="55">
        <v>22</v>
      </c>
      <c r="P57" s="36">
        <f t="shared" si="16"/>
        <v>0.40540540540540543</v>
      </c>
      <c r="Q57" s="36">
        <f t="shared" si="17"/>
        <v>0.42424242424242425</v>
      </c>
      <c r="R57" s="37">
        <f t="shared" si="18"/>
        <v>0.31818181818181818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3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3</v>
      </c>
      <c r="E59" s="56">
        <f t="shared" si="13"/>
        <v>2</v>
      </c>
      <c r="F59" s="55">
        <v>1</v>
      </c>
      <c r="G59" s="55">
        <v>2</v>
      </c>
      <c r="H59" s="57">
        <f t="shared" ref="H59:H65" si="19">(G59-F59)/F59</f>
        <v>1</v>
      </c>
      <c r="I59" s="55">
        <v>1</v>
      </c>
      <c r="J59" s="55">
        <v>1</v>
      </c>
      <c r="K59" s="57">
        <f t="shared" si="15"/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</v>
      </c>
      <c r="Q59" s="36">
        <f t="shared" ref="Q59:Q65" si="20">G59/N59</f>
        <v>0.66666666666666663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15</v>
      </c>
      <c r="D60" s="48">
        <v>24</v>
      </c>
      <c r="E60" s="53">
        <f t="shared" si="13"/>
        <v>0.6</v>
      </c>
      <c r="F60" s="54">
        <v>15</v>
      </c>
      <c r="G60" s="54">
        <v>22</v>
      </c>
      <c r="H60" s="33">
        <f t="shared" si="19"/>
        <v>0.46666666666666667</v>
      </c>
      <c r="I60" s="54">
        <v>3</v>
      </c>
      <c r="J60" s="54">
        <v>11</v>
      </c>
      <c r="K60" s="53">
        <f t="shared" si="15"/>
        <v>2.6666666666666665</v>
      </c>
      <c r="L60" s="41"/>
      <c r="M60" s="48">
        <v>28</v>
      </c>
      <c r="N60" s="54">
        <v>27</v>
      </c>
      <c r="O60" s="54">
        <v>14</v>
      </c>
      <c r="P60" s="39">
        <f t="shared" si="16"/>
        <v>0.8571428571428571</v>
      </c>
      <c r="Q60" s="39">
        <f t="shared" si="20"/>
        <v>0.81481481481481477</v>
      </c>
      <c r="R60" s="40">
        <f t="shared" si="18"/>
        <v>0.7857142857142857</v>
      </c>
    </row>
    <row r="61" spans="1:18" ht="15.75" thickBot="1" x14ac:dyDescent="0.3">
      <c r="A61" s="73"/>
      <c r="B61" s="34" t="s">
        <v>14</v>
      </c>
      <c r="C61" s="55">
        <v>46</v>
      </c>
      <c r="D61" s="49">
        <v>58</v>
      </c>
      <c r="E61" s="56">
        <f t="shared" si="13"/>
        <v>0.2608695652173913</v>
      </c>
      <c r="F61" s="55">
        <v>44</v>
      </c>
      <c r="G61" s="55">
        <v>51</v>
      </c>
      <c r="H61" s="57">
        <f t="shared" si="19"/>
        <v>0.15909090909090909</v>
      </c>
      <c r="I61" s="55">
        <v>15</v>
      </c>
      <c r="J61" s="55">
        <v>23</v>
      </c>
      <c r="K61" s="43">
        <f t="shared" si="15"/>
        <v>0.53333333333333333</v>
      </c>
      <c r="L61" s="42"/>
      <c r="M61" s="49">
        <v>92</v>
      </c>
      <c r="N61" s="55">
        <v>83</v>
      </c>
      <c r="O61" s="55">
        <v>45</v>
      </c>
      <c r="P61" s="36">
        <f t="shared" si="16"/>
        <v>0.63043478260869568</v>
      </c>
      <c r="Q61" s="36">
        <f t="shared" si="20"/>
        <v>0.61445783132530118</v>
      </c>
      <c r="R61" s="37">
        <f t="shared" si="18"/>
        <v>0.51111111111111107</v>
      </c>
    </row>
    <row r="62" spans="1:18" ht="15.75" thickBot="1" x14ac:dyDescent="0.3">
      <c r="A62" s="73" t="s">
        <v>27</v>
      </c>
      <c r="B62" s="31" t="s">
        <v>13</v>
      </c>
      <c r="C62" s="54">
        <v>29</v>
      </c>
      <c r="D62" s="48">
        <v>33</v>
      </c>
      <c r="E62" s="53">
        <f t="shared" si="13"/>
        <v>0.13793103448275862</v>
      </c>
      <c r="F62" s="54">
        <v>25</v>
      </c>
      <c r="G62" s="54">
        <v>30</v>
      </c>
      <c r="H62" s="33">
        <f t="shared" si="19"/>
        <v>0.2</v>
      </c>
      <c r="I62" s="54">
        <v>12</v>
      </c>
      <c r="J62" s="54">
        <v>13</v>
      </c>
      <c r="K62" s="53">
        <f t="shared" si="15"/>
        <v>8.3333333333333329E-2</v>
      </c>
      <c r="L62" s="41"/>
      <c r="M62" s="48">
        <v>30</v>
      </c>
      <c r="N62" s="54">
        <v>27</v>
      </c>
      <c r="O62" s="54">
        <v>12</v>
      </c>
      <c r="P62" s="39">
        <f t="shared" si="16"/>
        <v>1.1000000000000001</v>
      </c>
      <c r="Q62" s="39">
        <f t="shared" si="20"/>
        <v>1.1111111111111112</v>
      </c>
      <c r="R62" s="40">
        <f t="shared" si="18"/>
        <v>1.0833333333333333</v>
      </c>
    </row>
    <row r="63" spans="1:18" ht="15.75" thickBot="1" x14ac:dyDescent="0.3">
      <c r="A63" s="73"/>
      <c r="B63" s="34" t="s">
        <v>14</v>
      </c>
      <c r="C63" s="55">
        <v>43</v>
      </c>
      <c r="D63" s="49">
        <v>47</v>
      </c>
      <c r="E63" s="56">
        <f t="shared" si="13"/>
        <v>9.3023255813953487E-2</v>
      </c>
      <c r="F63" s="55">
        <v>38</v>
      </c>
      <c r="G63" s="55">
        <v>43</v>
      </c>
      <c r="H63" s="57">
        <f t="shared" si="19"/>
        <v>0.13157894736842105</v>
      </c>
      <c r="I63" s="55">
        <v>15</v>
      </c>
      <c r="J63" s="55">
        <v>17</v>
      </c>
      <c r="K63" s="57">
        <f t="shared" si="15"/>
        <v>0.13333333333333333</v>
      </c>
      <c r="L63" s="42"/>
      <c r="M63" s="49">
        <v>46</v>
      </c>
      <c r="N63" s="55">
        <v>41</v>
      </c>
      <c r="O63" s="55">
        <v>17</v>
      </c>
      <c r="P63" s="36">
        <f t="shared" si="16"/>
        <v>1.0217391304347827</v>
      </c>
      <c r="Q63" s="36">
        <f t="shared" si="20"/>
        <v>1.0487804878048781</v>
      </c>
      <c r="R63" s="37">
        <f t="shared" si="18"/>
        <v>1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6</v>
      </c>
      <c r="E64" s="53">
        <v>0</v>
      </c>
      <c r="F64" s="54">
        <v>0</v>
      </c>
      <c r="G64" s="54">
        <v>6</v>
      </c>
      <c r="H64" s="33">
        <v>0</v>
      </c>
      <c r="I64" s="54">
        <v>0</v>
      </c>
      <c r="J64" s="54">
        <v>3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3</v>
      </c>
      <c r="Q64" s="39">
        <f t="shared" si="20"/>
        <v>3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3</v>
      </c>
      <c r="D65" s="49">
        <v>9</v>
      </c>
      <c r="E65" s="56">
        <f t="shared" si="13"/>
        <v>2</v>
      </c>
      <c r="F65" s="55">
        <v>1</v>
      </c>
      <c r="G65" s="55">
        <v>9</v>
      </c>
      <c r="H65" s="57">
        <f t="shared" si="19"/>
        <v>8</v>
      </c>
      <c r="I65" s="55">
        <v>0</v>
      </c>
      <c r="J65" s="55">
        <v>5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1.5</v>
      </c>
      <c r="Q65" s="36">
        <f t="shared" si="20"/>
        <v>1.5</v>
      </c>
      <c r="R65" s="37">
        <f t="shared" si="18"/>
        <v>1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7:B7"/>
    <mergeCell ref="A1:R1"/>
    <mergeCell ref="A2:R2"/>
    <mergeCell ref="A3:R3"/>
    <mergeCell ref="A4:R4"/>
    <mergeCell ref="A6:B6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120" zoomScaleNormal="120" workbookViewId="0">
      <selection activeCell="T1" sqref="T1"/>
    </sheetView>
  </sheetViews>
  <sheetFormatPr defaultColWidth="11.5703125" defaultRowHeight="15" x14ac:dyDescent="0.25"/>
  <cols>
    <col min="1" max="1" width="17.42578125" style="38" customWidth="1"/>
    <col min="2" max="2" width="16" style="38" customWidth="1"/>
    <col min="3" max="4" width="8.28515625" customWidth="1"/>
    <col min="5" max="5" width="9.28515625" style="38" bestFit="1" customWidth="1"/>
    <col min="6" max="7" width="8.28515625" customWidth="1"/>
    <col min="8" max="8" width="9.28515625" style="38" customWidth="1"/>
    <col min="9" max="10" width="8.28515625" customWidth="1"/>
    <col min="11" max="11" width="9.28515625" style="38" customWidth="1"/>
    <col min="12" max="12" width="1.7109375" customWidth="1"/>
    <col min="13" max="13" width="8.85546875" bestFit="1" customWidth="1"/>
    <col min="14" max="15" width="8.85546875" customWidth="1"/>
  </cols>
  <sheetData>
    <row r="1" spans="1:18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5.75" x14ac:dyDescent="0.25">
      <c r="A3" s="92" t="s">
        <v>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15.75" x14ac:dyDescent="0.25">
      <c r="A4" s="93" t="s">
        <v>121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6.5" thickBot="1" x14ac:dyDescent="0.3">
      <c r="A5" s="2"/>
      <c r="B5" s="3"/>
      <c r="C5" s="4"/>
      <c r="D5" s="4"/>
      <c r="E5" s="5"/>
      <c r="F5" s="4"/>
      <c r="G5" s="4"/>
      <c r="H5" s="6"/>
      <c r="I5" s="4"/>
      <c r="J5" s="4"/>
      <c r="K5" s="6"/>
      <c r="L5" s="1"/>
      <c r="M5" s="1"/>
      <c r="N5" s="1"/>
      <c r="O5" s="1"/>
      <c r="P5" s="1"/>
      <c r="Q5" s="1"/>
      <c r="R5" s="1"/>
    </row>
    <row r="6" spans="1:18" ht="38.25" x14ac:dyDescent="0.25">
      <c r="A6" s="94" t="s">
        <v>2</v>
      </c>
      <c r="B6" s="95"/>
      <c r="C6" s="7" t="s">
        <v>122</v>
      </c>
      <c r="D6" s="8" t="s">
        <v>123</v>
      </c>
      <c r="E6" s="7" t="s">
        <v>33</v>
      </c>
      <c r="F6" s="7" t="s">
        <v>124</v>
      </c>
      <c r="G6" s="7" t="s">
        <v>125</v>
      </c>
      <c r="H6" s="7" t="s">
        <v>33</v>
      </c>
      <c r="I6" s="7" t="s">
        <v>126</v>
      </c>
      <c r="J6" s="7" t="s">
        <v>127</v>
      </c>
      <c r="K6" s="7" t="s">
        <v>33</v>
      </c>
      <c r="L6" s="9"/>
      <c r="M6" s="10" t="s">
        <v>42</v>
      </c>
      <c r="N6" s="10" t="s">
        <v>43</v>
      </c>
      <c r="O6" s="10" t="s">
        <v>44</v>
      </c>
      <c r="P6" s="10" t="s">
        <v>45</v>
      </c>
      <c r="Q6" s="10" t="s">
        <v>46</v>
      </c>
      <c r="R6" s="11" t="s">
        <v>47</v>
      </c>
    </row>
    <row r="7" spans="1:18" x14ac:dyDescent="0.25">
      <c r="A7" s="89" t="s">
        <v>3</v>
      </c>
      <c r="B7" s="90"/>
      <c r="C7" s="62">
        <v>3137</v>
      </c>
      <c r="D7" s="62">
        <v>3060</v>
      </c>
      <c r="E7" s="12">
        <f t="shared" ref="E7:E15" si="0">(D7-C7)/C7</f>
        <v>-2.4545744341727765E-2</v>
      </c>
      <c r="F7" s="62">
        <v>2544</v>
      </c>
      <c r="G7" s="62">
        <v>2394</v>
      </c>
      <c r="H7" s="13">
        <f t="shared" ref="H7:H15" si="1">(G7-F7)/F7</f>
        <v>-5.8962264150943397E-2</v>
      </c>
      <c r="I7" s="62">
        <v>1253</v>
      </c>
      <c r="J7" s="62">
        <v>1120</v>
      </c>
      <c r="K7" s="13">
        <f t="shared" ref="K7:K15" si="2">(J7-I7)/I7</f>
        <v>-0.10614525139664804</v>
      </c>
      <c r="L7" s="14"/>
      <c r="M7" s="62">
        <v>3731</v>
      </c>
      <c r="N7" s="62">
        <v>2969</v>
      </c>
      <c r="O7" s="62">
        <v>1904</v>
      </c>
      <c r="P7" s="15">
        <f t="shared" ref="P7:P15" si="3">D7/M7</f>
        <v>0.82015545430179582</v>
      </c>
      <c r="Q7" s="15">
        <f t="shared" ref="Q7:Q15" si="4">G7/N7</f>
        <v>0.80633209834961261</v>
      </c>
      <c r="R7" s="16">
        <f t="shared" ref="R7:R15" si="5">J7/O7</f>
        <v>0.58823529411764708</v>
      </c>
    </row>
    <row r="8" spans="1:18" x14ac:dyDescent="0.25">
      <c r="A8" s="81" t="s">
        <v>4</v>
      </c>
      <c r="B8" s="82"/>
      <c r="C8" s="63">
        <v>467</v>
      </c>
      <c r="D8" s="63">
        <v>399</v>
      </c>
      <c r="E8" s="12">
        <f t="shared" si="0"/>
        <v>-0.145610278372591</v>
      </c>
      <c r="F8" s="63">
        <v>352</v>
      </c>
      <c r="G8" s="63">
        <v>281</v>
      </c>
      <c r="H8" s="13">
        <f t="shared" si="1"/>
        <v>-0.20170454545454544</v>
      </c>
      <c r="I8" s="63">
        <v>197</v>
      </c>
      <c r="J8" s="63">
        <v>167</v>
      </c>
      <c r="K8" s="13">
        <f t="shared" si="2"/>
        <v>-0.15228426395939088</v>
      </c>
      <c r="L8" s="14"/>
      <c r="M8" s="63">
        <v>479</v>
      </c>
      <c r="N8" s="63">
        <v>323</v>
      </c>
      <c r="O8" s="63">
        <v>212</v>
      </c>
      <c r="P8" s="15">
        <f>D8/M8</f>
        <v>0.83298538622129437</v>
      </c>
      <c r="Q8" s="15">
        <f t="shared" si="4"/>
        <v>0.86996904024767807</v>
      </c>
      <c r="R8" s="16">
        <f t="shared" si="5"/>
        <v>0.78773584905660377</v>
      </c>
    </row>
    <row r="9" spans="1:18" x14ac:dyDescent="0.25">
      <c r="A9" s="81" t="s">
        <v>34</v>
      </c>
      <c r="B9" s="82"/>
      <c r="C9" s="63">
        <v>360</v>
      </c>
      <c r="D9" s="63">
        <v>317</v>
      </c>
      <c r="E9" s="12">
        <f t="shared" si="0"/>
        <v>-0.11944444444444445</v>
      </c>
      <c r="F9" s="63">
        <v>263</v>
      </c>
      <c r="G9" s="63">
        <v>224</v>
      </c>
      <c r="H9" s="13">
        <f t="shared" si="1"/>
        <v>-0.14828897338403041</v>
      </c>
      <c r="I9" s="63">
        <v>168</v>
      </c>
      <c r="J9" s="63">
        <v>149</v>
      </c>
      <c r="K9" s="13">
        <f t="shared" si="2"/>
        <v>-0.1130952380952381</v>
      </c>
      <c r="L9" s="14"/>
      <c r="M9" s="63">
        <v>367</v>
      </c>
      <c r="N9" s="63">
        <v>237</v>
      </c>
      <c r="O9" s="63">
        <v>180</v>
      </c>
      <c r="P9" s="15">
        <f t="shared" si="3"/>
        <v>0.86376021798365121</v>
      </c>
      <c r="Q9" s="15">
        <f t="shared" si="4"/>
        <v>0.94514767932489452</v>
      </c>
      <c r="R9" s="16">
        <f t="shared" si="5"/>
        <v>0.82777777777777772</v>
      </c>
    </row>
    <row r="10" spans="1:18" x14ac:dyDescent="0.25">
      <c r="A10" s="81" t="s">
        <v>5</v>
      </c>
      <c r="B10" s="82"/>
      <c r="C10" s="63">
        <v>1906</v>
      </c>
      <c r="D10" s="63">
        <v>1899</v>
      </c>
      <c r="E10" s="12">
        <f t="shared" si="0"/>
        <v>-3.6726128016789086E-3</v>
      </c>
      <c r="F10" s="63">
        <v>1530</v>
      </c>
      <c r="G10" s="63">
        <v>1443</v>
      </c>
      <c r="H10" s="13">
        <f t="shared" si="1"/>
        <v>-5.6862745098039215E-2</v>
      </c>
      <c r="I10" s="63">
        <v>741</v>
      </c>
      <c r="J10" s="63">
        <v>692</v>
      </c>
      <c r="K10" s="13">
        <f t="shared" si="2"/>
        <v>-6.6126855600539811E-2</v>
      </c>
      <c r="L10" s="14"/>
      <c r="M10" s="63">
        <v>2093</v>
      </c>
      <c r="N10" s="63">
        <v>1591</v>
      </c>
      <c r="O10" s="63">
        <v>999</v>
      </c>
      <c r="P10" s="15">
        <f t="shared" si="3"/>
        <v>0.90731008122312473</v>
      </c>
      <c r="Q10" s="15">
        <f t="shared" si="4"/>
        <v>0.90697674418604646</v>
      </c>
      <c r="R10" s="16">
        <f t="shared" si="5"/>
        <v>0.69269269269269274</v>
      </c>
    </row>
    <row r="11" spans="1:18" x14ac:dyDescent="0.25">
      <c r="A11" s="81" t="s">
        <v>6</v>
      </c>
      <c r="B11" s="82"/>
      <c r="C11" s="62">
        <v>328</v>
      </c>
      <c r="D11" s="62">
        <v>308</v>
      </c>
      <c r="E11" s="12">
        <f t="shared" si="0"/>
        <v>-6.097560975609756E-2</v>
      </c>
      <c r="F11" s="62">
        <v>296</v>
      </c>
      <c r="G11" s="62">
        <v>265</v>
      </c>
      <c r="H11" s="13">
        <f t="shared" si="1"/>
        <v>-0.10472972972972973</v>
      </c>
      <c r="I11" s="62">
        <v>166</v>
      </c>
      <c r="J11" s="62">
        <v>138</v>
      </c>
      <c r="K11" s="13">
        <f t="shared" si="2"/>
        <v>-0.16867469879518071</v>
      </c>
      <c r="L11" s="14"/>
      <c r="M11" s="62">
        <v>538</v>
      </c>
      <c r="N11" s="62">
        <v>497</v>
      </c>
      <c r="O11" s="62">
        <v>371</v>
      </c>
      <c r="P11" s="15">
        <f t="shared" si="3"/>
        <v>0.57249070631970256</v>
      </c>
      <c r="Q11" s="15">
        <f t="shared" si="4"/>
        <v>0.53319919517102621</v>
      </c>
      <c r="R11" s="16">
        <f t="shared" si="5"/>
        <v>0.3719676549865229</v>
      </c>
    </row>
    <row r="12" spans="1:18" x14ac:dyDescent="0.25">
      <c r="A12" s="81" t="s">
        <v>7</v>
      </c>
      <c r="B12" s="82"/>
      <c r="C12" s="62">
        <v>841</v>
      </c>
      <c r="D12" s="62">
        <v>776</v>
      </c>
      <c r="E12" s="12">
        <f t="shared" si="0"/>
        <v>-7.7288941736028544E-2</v>
      </c>
      <c r="F12" s="62">
        <v>667</v>
      </c>
      <c r="G12" s="62">
        <v>616</v>
      </c>
      <c r="H12" s="13">
        <f t="shared" si="1"/>
        <v>-7.646176911544228E-2</v>
      </c>
      <c r="I12" s="62">
        <v>305</v>
      </c>
      <c r="J12" s="62">
        <v>248</v>
      </c>
      <c r="K12" s="13">
        <f t="shared" si="2"/>
        <v>-0.18688524590163935</v>
      </c>
      <c r="L12" s="14"/>
      <c r="M12" s="62">
        <v>1042</v>
      </c>
      <c r="N12" s="62">
        <v>827</v>
      </c>
      <c r="O12" s="62">
        <v>483</v>
      </c>
      <c r="P12" s="15">
        <f t="shared" si="3"/>
        <v>0.74472168905950098</v>
      </c>
      <c r="Q12" s="15">
        <f t="shared" si="4"/>
        <v>0.74486094316807738</v>
      </c>
      <c r="R12" s="16">
        <f t="shared" si="5"/>
        <v>0.51345755693581785</v>
      </c>
    </row>
    <row r="13" spans="1:18" x14ac:dyDescent="0.25">
      <c r="A13" s="81" t="s">
        <v>8</v>
      </c>
      <c r="B13" s="82"/>
      <c r="C13" s="64">
        <v>62</v>
      </c>
      <c r="D13" s="64">
        <v>77</v>
      </c>
      <c r="E13" s="12">
        <f t="shared" si="0"/>
        <v>0.24193548387096775</v>
      </c>
      <c r="F13" s="64">
        <v>51</v>
      </c>
      <c r="G13" s="64">
        <v>70</v>
      </c>
      <c r="H13" s="13">
        <f t="shared" si="1"/>
        <v>0.37254901960784315</v>
      </c>
      <c r="I13" s="64">
        <v>41</v>
      </c>
      <c r="J13" s="64">
        <v>42</v>
      </c>
      <c r="K13" s="13">
        <f t="shared" si="2"/>
        <v>2.4390243902439025E-2</v>
      </c>
      <c r="L13" s="14"/>
      <c r="M13" s="64">
        <v>58</v>
      </c>
      <c r="N13" s="64">
        <v>54</v>
      </c>
      <c r="O13" s="64">
        <v>51</v>
      </c>
      <c r="P13" s="15">
        <f t="shared" si="3"/>
        <v>1.3275862068965518</v>
      </c>
      <c r="Q13" s="15">
        <f t="shared" si="4"/>
        <v>1.2962962962962963</v>
      </c>
      <c r="R13" s="16">
        <f t="shared" si="5"/>
        <v>0.82352941176470584</v>
      </c>
    </row>
    <row r="14" spans="1:18" x14ac:dyDescent="0.25">
      <c r="A14" s="83" t="s">
        <v>9</v>
      </c>
      <c r="B14" s="84"/>
      <c r="C14" s="63">
        <v>844</v>
      </c>
      <c r="D14" s="63">
        <v>849</v>
      </c>
      <c r="E14" s="12">
        <f t="shared" si="0"/>
        <v>5.9241706161137437E-3</v>
      </c>
      <c r="F14" s="63">
        <v>297</v>
      </c>
      <c r="G14" s="63">
        <v>318</v>
      </c>
      <c r="H14" s="13">
        <f t="shared" si="1"/>
        <v>7.0707070707070704E-2</v>
      </c>
      <c r="I14" s="63">
        <v>120</v>
      </c>
      <c r="J14" s="63">
        <v>140</v>
      </c>
      <c r="K14" s="13">
        <f t="shared" si="2"/>
        <v>0.16666666666666666</v>
      </c>
      <c r="L14" s="14"/>
      <c r="M14" s="63">
        <v>866</v>
      </c>
      <c r="N14" s="63">
        <v>327</v>
      </c>
      <c r="O14" s="63">
        <v>254</v>
      </c>
      <c r="P14" s="15">
        <f t="shared" si="3"/>
        <v>0.98036951501154734</v>
      </c>
      <c r="Q14" s="15">
        <f t="shared" si="4"/>
        <v>0.97247706422018354</v>
      </c>
      <c r="R14" s="16">
        <f t="shared" si="5"/>
        <v>0.55118110236220474</v>
      </c>
    </row>
    <row r="15" spans="1:18" x14ac:dyDescent="0.25">
      <c r="A15" s="85" t="s">
        <v>10</v>
      </c>
      <c r="B15" s="86"/>
      <c r="C15" s="59">
        <f>C7+C14</f>
        <v>3981</v>
      </c>
      <c r="D15" s="60">
        <f>D7+D14</f>
        <v>3909</v>
      </c>
      <c r="E15" s="17">
        <f t="shared" si="0"/>
        <v>-1.8085908063300678E-2</v>
      </c>
      <c r="F15" s="59">
        <f>F7+F14</f>
        <v>2841</v>
      </c>
      <c r="G15" s="59">
        <f>G7+G14</f>
        <v>2712</v>
      </c>
      <c r="H15" s="18">
        <f t="shared" si="1"/>
        <v>-4.5406546990496302E-2</v>
      </c>
      <c r="I15" s="59">
        <f>I7+I14</f>
        <v>1373</v>
      </c>
      <c r="J15" s="59">
        <f>J7+J14</f>
        <v>1260</v>
      </c>
      <c r="K15" s="17">
        <f t="shared" si="2"/>
        <v>-8.2301529497450843E-2</v>
      </c>
      <c r="L15" s="19"/>
      <c r="M15" s="20">
        <f>M7+M14</f>
        <v>4597</v>
      </c>
      <c r="N15" s="20">
        <f>N7+N14</f>
        <v>3296</v>
      </c>
      <c r="O15" s="20">
        <f>O7+O14</f>
        <v>2158</v>
      </c>
      <c r="P15" s="21">
        <f t="shared" si="3"/>
        <v>0.85033717641940398</v>
      </c>
      <c r="Q15" s="21">
        <f t="shared" si="4"/>
        <v>0.82281553398058249</v>
      </c>
      <c r="R15" s="22">
        <f t="shared" si="5"/>
        <v>0.58387395736793324</v>
      </c>
    </row>
    <row r="16" spans="1:18" x14ac:dyDescent="0.25">
      <c r="A16" s="87" t="s">
        <v>70</v>
      </c>
      <c r="B16" s="88"/>
      <c r="C16" s="65"/>
      <c r="D16" s="66"/>
      <c r="E16" s="67"/>
      <c r="F16" s="65"/>
      <c r="G16" s="65"/>
      <c r="H16" s="68"/>
      <c r="I16" s="65"/>
      <c r="J16" s="65"/>
      <c r="K16" s="67"/>
      <c r="L16" s="71"/>
      <c r="M16" s="69"/>
      <c r="N16" s="69"/>
      <c r="O16" s="69"/>
      <c r="P16" s="67"/>
      <c r="Q16" s="67"/>
      <c r="R16" s="70"/>
    </row>
    <row r="17" spans="1:18" x14ac:dyDescent="0.25">
      <c r="A17" s="89" t="s">
        <v>3</v>
      </c>
      <c r="B17" s="90"/>
      <c r="C17" s="62">
        <v>2124</v>
      </c>
      <c r="D17" s="62">
        <v>2162</v>
      </c>
      <c r="E17" s="12">
        <f t="shared" ref="E17:E25" si="6">(D17-C17)/C17</f>
        <v>1.7890772128060263E-2</v>
      </c>
      <c r="F17" s="62">
        <v>1639</v>
      </c>
      <c r="G17" s="62">
        <v>1608</v>
      </c>
      <c r="H17" s="13">
        <f t="shared" ref="H17:H25" si="7">(G17-F17)/F17</f>
        <v>-1.8913971934106162E-2</v>
      </c>
      <c r="I17" s="62">
        <v>853</v>
      </c>
      <c r="J17" s="62">
        <v>798</v>
      </c>
      <c r="K17" s="13">
        <f t="shared" ref="K17:K25" si="8">(J17-I17)/I17</f>
        <v>-6.4478311840562713E-2</v>
      </c>
      <c r="L17" s="14"/>
      <c r="M17" s="62">
        <v>2274</v>
      </c>
      <c r="N17" s="62">
        <v>1686</v>
      </c>
      <c r="O17" s="62">
        <v>1110</v>
      </c>
      <c r="P17" s="15">
        <f t="shared" ref="P17" si="9">D17/M17</f>
        <v>0.95074758135444148</v>
      </c>
      <c r="Q17" s="15">
        <f t="shared" ref="Q17:Q25" si="10">G17/N17</f>
        <v>0.9537366548042705</v>
      </c>
      <c r="R17" s="16">
        <f t="shared" ref="R17:R25" si="11">J17/O17</f>
        <v>0.7189189189189189</v>
      </c>
    </row>
    <row r="18" spans="1:18" x14ac:dyDescent="0.25">
      <c r="A18" s="81" t="s">
        <v>4</v>
      </c>
      <c r="B18" s="82"/>
      <c r="C18" s="63">
        <v>404</v>
      </c>
      <c r="D18" s="63">
        <v>336</v>
      </c>
      <c r="E18" s="12">
        <f t="shared" si="6"/>
        <v>-0.16831683168316833</v>
      </c>
      <c r="F18" s="63">
        <v>302</v>
      </c>
      <c r="G18" s="63">
        <v>231</v>
      </c>
      <c r="H18" s="13">
        <f t="shared" si="7"/>
        <v>-0.23509933774834438</v>
      </c>
      <c r="I18" s="63">
        <v>170</v>
      </c>
      <c r="J18" s="63">
        <v>144</v>
      </c>
      <c r="K18" s="13">
        <f t="shared" si="8"/>
        <v>-0.15294117647058825</v>
      </c>
      <c r="L18" s="14"/>
      <c r="M18" s="63">
        <v>408</v>
      </c>
      <c r="N18" s="63">
        <v>274</v>
      </c>
      <c r="O18" s="63">
        <v>175</v>
      </c>
      <c r="P18" s="15">
        <f>D18/M18</f>
        <v>0.82352941176470584</v>
      </c>
      <c r="Q18" s="15">
        <f t="shared" si="10"/>
        <v>0.84306569343065696</v>
      </c>
      <c r="R18" s="16">
        <f t="shared" si="11"/>
        <v>0.82285714285714284</v>
      </c>
    </row>
    <row r="19" spans="1:18" x14ac:dyDescent="0.25">
      <c r="A19" s="81" t="s">
        <v>34</v>
      </c>
      <c r="B19" s="82"/>
      <c r="C19" s="63">
        <v>313</v>
      </c>
      <c r="D19" s="63">
        <v>270</v>
      </c>
      <c r="E19" s="12">
        <f t="shared" si="6"/>
        <v>-0.13738019169329074</v>
      </c>
      <c r="F19" s="63">
        <v>227</v>
      </c>
      <c r="G19" s="63">
        <v>187</v>
      </c>
      <c r="H19" s="13">
        <f t="shared" si="7"/>
        <v>-0.1762114537444934</v>
      </c>
      <c r="I19" s="63">
        <v>150</v>
      </c>
      <c r="J19" s="63">
        <v>130</v>
      </c>
      <c r="K19" s="13">
        <f t="shared" si="8"/>
        <v>-0.13333333333333333</v>
      </c>
      <c r="L19" s="14"/>
      <c r="M19" s="63">
        <v>315</v>
      </c>
      <c r="N19" s="63">
        <v>204</v>
      </c>
      <c r="O19" s="63">
        <v>154</v>
      </c>
      <c r="P19" s="15">
        <f t="shared" ref="P19:P25" si="12">D19/M19</f>
        <v>0.8571428571428571</v>
      </c>
      <c r="Q19" s="15">
        <f t="shared" si="10"/>
        <v>0.91666666666666663</v>
      </c>
      <c r="R19" s="16">
        <f t="shared" si="11"/>
        <v>0.8441558441558441</v>
      </c>
    </row>
    <row r="20" spans="1:18" x14ac:dyDescent="0.25">
      <c r="A20" s="81" t="s">
        <v>5</v>
      </c>
      <c r="B20" s="82"/>
      <c r="C20" s="63">
        <v>1401</v>
      </c>
      <c r="D20" s="63">
        <v>1416</v>
      </c>
      <c r="E20" s="12">
        <f t="shared" si="6"/>
        <v>1.0706638115631691E-2</v>
      </c>
      <c r="F20" s="63">
        <v>1073</v>
      </c>
      <c r="G20" s="63">
        <v>1009</v>
      </c>
      <c r="H20" s="13">
        <f t="shared" si="7"/>
        <v>-5.9645852749301023E-2</v>
      </c>
      <c r="I20" s="63">
        <v>554</v>
      </c>
      <c r="J20" s="63">
        <v>513</v>
      </c>
      <c r="K20" s="13">
        <f t="shared" si="8"/>
        <v>-7.4007220216606495E-2</v>
      </c>
      <c r="L20" s="14"/>
      <c r="M20" s="63">
        <v>1434</v>
      </c>
      <c r="N20" s="63">
        <v>1027</v>
      </c>
      <c r="O20" s="63">
        <v>662</v>
      </c>
      <c r="P20" s="15">
        <f t="shared" si="12"/>
        <v>0.9874476987447699</v>
      </c>
      <c r="Q20" s="15">
        <f t="shared" si="10"/>
        <v>0.98247322297955209</v>
      </c>
      <c r="R20" s="16">
        <f t="shared" si="11"/>
        <v>0.7749244712990937</v>
      </c>
    </row>
    <row r="21" spans="1:18" x14ac:dyDescent="0.25">
      <c r="A21" s="81" t="s">
        <v>6</v>
      </c>
      <c r="B21" s="82"/>
      <c r="C21" s="62">
        <v>140</v>
      </c>
      <c r="D21" s="62">
        <v>147</v>
      </c>
      <c r="E21" s="12">
        <f t="shared" si="6"/>
        <v>0.05</v>
      </c>
      <c r="F21" s="62">
        <v>125</v>
      </c>
      <c r="G21" s="62">
        <v>130</v>
      </c>
      <c r="H21" s="13">
        <f t="shared" si="7"/>
        <v>0.04</v>
      </c>
      <c r="I21" s="62">
        <v>71</v>
      </c>
      <c r="J21" s="62">
        <v>63</v>
      </c>
      <c r="K21" s="13">
        <f t="shared" si="8"/>
        <v>-0.11267605633802817</v>
      </c>
      <c r="L21" s="14"/>
      <c r="M21" s="62">
        <v>204</v>
      </c>
      <c r="N21" s="62">
        <v>185</v>
      </c>
      <c r="O21" s="62">
        <v>140</v>
      </c>
      <c r="P21" s="15">
        <f t="shared" si="12"/>
        <v>0.72058823529411764</v>
      </c>
      <c r="Q21" s="15">
        <f t="shared" si="10"/>
        <v>0.70270270270270274</v>
      </c>
      <c r="R21" s="16">
        <f t="shared" si="11"/>
        <v>0.45</v>
      </c>
    </row>
    <row r="22" spans="1:18" x14ac:dyDescent="0.25">
      <c r="A22" s="81" t="s">
        <v>7</v>
      </c>
      <c r="B22" s="82"/>
      <c r="C22" s="62">
        <v>532</v>
      </c>
      <c r="D22" s="62">
        <v>526</v>
      </c>
      <c r="E22" s="12">
        <f t="shared" si="6"/>
        <v>-1.1278195488721804E-2</v>
      </c>
      <c r="F22" s="62">
        <v>396</v>
      </c>
      <c r="G22" s="62">
        <v>400</v>
      </c>
      <c r="H22" s="13">
        <f t="shared" si="7"/>
        <v>1.0101010101010102E-2</v>
      </c>
      <c r="I22" s="62">
        <v>191</v>
      </c>
      <c r="J22" s="62">
        <v>181</v>
      </c>
      <c r="K22" s="13">
        <f t="shared" si="8"/>
        <v>-5.2356020942408377E-2</v>
      </c>
      <c r="L22" s="14"/>
      <c r="M22" s="62">
        <v>586</v>
      </c>
      <c r="N22" s="62">
        <v>426</v>
      </c>
      <c r="O22" s="62">
        <v>263</v>
      </c>
      <c r="P22" s="15">
        <f t="shared" si="12"/>
        <v>0.89761092150170652</v>
      </c>
      <c r="Q22" s="15">
        <f t="shared" si="10"/>
        <v>0.93896713615023475</v>
      </c>
      <c r="R22" s="16">
        <f t="shared" si="11"/>
        <v>0.68821292775665399</v>
      </c>
    </row>
    <row r="23" spans="1:18" x14ac:dyDescent="0.25">
      <c r="A23" s="81" t="s">
        <v>8</v>
      </c>
      <c r="B23" s="82"/>
      <c r="C23" s="64">
        <v>51</v>
      </c>
      <c r="D23" s="64">
        <v>73</v>
      </c>
      <c r="E23" s="12">
        <f t="shared" si="6"/>
        <v>0.43137254901960786</v>
      </c>
      <c r="F23" s="64">
        <v>45</v>
      </c>
      <c r="G23" s="64">
        <v>69</v>
      </c>
      <c r="H23" s="13">
        <f t="shared" si="7"/>
        <v>0.53333333333333333</v>
      </c>
      <c r="I23" s="64">
        <v>37</v>
      </c>
      <c r="J23" s="64">
        <v>41</v>
      </c>
      <c r="K23" s="13">
        <f t="shared" si="8"/>
        <v>0.10810810810810811</v>
      </c>
      <c r="L23" s="14"/>
      <c r="M23" s="64">
        <v>50</v>
      </c>
      <c r="N23" s="64">
        <v>48</v>
      </c>
      <c r="O23" s="64">
        <v>45</v>
      </c>
      <c r="P23" s="15">
        <f t="shared" si="12"/>
        <v>1.46</v>
      </c>
      <c r="Q23" s="15">
        <f t="shared" si="10"/>
        <v>1.4375</v>
      </c>
      <c r="R23" s="16">
        <f t="shared" si="11"/>
        <v>0.91111111111111109</v>
      </c>
    </row>
    <row r="24" spans="1:18" x14ac:dyDescent="0.25">
      <c r="A24" s="83" t="s">
        <v>9</v>
      </c>
      <c r="B24" s="84"/>
      <c r="C24" s="63">
        <v>833</v>
      </c>
      <c r="D24" s="63">
        <v>831</v>
      </c>
      <c r="E24" s="12">
        <f t="shared" si="6"/>
        <v>-2.4009603841536613E-3</v>
      </c>
      <c r="F24" s="63">
        <v>291</v>
      </c>
      <c r="G24" s="63">
        <v>310</v>
      </c>
      <c r="H24" s="13">
        <f t="shared" si="7"/>
        <v>6.5292096219931275E-2</v>
      </c>
      <c r="I24" s="63">
        <v>116</v>
      </c>
      <c r="J24" s="63">
        <v>138</v>
      </c>
      <c r="K24" s="13">
        <f t="shared" si="8"/>
        <v>0.18965517241379309</v>
      </c>
      <c r="L24" s="14"/>
      <c r="M24" s="63">
        <v>855</v>
      </c>
      <c r="N24" s="63">
        <v>320</v>
      </c>
      <c r="O24" s="63">
        <v>247</v>
      </c>
      <c r="P24" s="15">
        <f t="shared" si="12"/>
        <v>0.97192982456140353</v>
      </c>
      <c r="Q24" s="15">
        <f t="shared" si="10"/>
        <v>0.96875</v>
      </c>
      <c r="R24" s="16">
        <f t="shared" si="11"/>
        <v>0.5587044534412956</v>
      </c>
    </row>
    <row r="25" spans="1:18" x14ac:dyDescent="0.25">
      <c r="A25" s="85" t="s">
        <v>71</v>
      </c>
      <c r="B25" s="86"/>
      <c r="C25" s="59">
        <f>C17+C24</f>
        <v>2957</v>
      </c>
      <c r="D25" s="60">
        <f>D17+D24</f>
        <v>2993</v>
      </c>
      <c r="E25" s="17">
        <f t="shared" si="6"/>
        <v>1.217450118363206E-2</v>
      </c>
      <c r="F25" s="59">
        <f>F17+F24</f>
        <v>1930</v>
      </c>
      <c r="G25" s="59">
        <f>G17+G24</f>
        <v>1918</v>
      </c>
      <c r="H25" s="18">
        <f t="shared" si="7"/>
        <v>-6.2176165803108805E-3</v>
      </c>
      <c r="I25" s="59">
        <f>I17+I24</f>
        <v>969</v>
      </c>
      <c r="J25" s="59">
        <f>J17+J24</f>
        <v>936</v>
      </c>
      <c r="K25" s="17">
        <f t="shared" si="8"/>
        <v>-3.4055727554179564E-2</v>
      </c>
      <c r="L25" s="19"/>
      <c r="M25" s="20">
        <f>M17+M24</f>
        <v>3129</v>
      </c>
      <c r="N25" s="20">
        <f>N17+N24</f>
        <v>2006</v>
      </c>
      <c r="O25" s="20">
        <f>O17+O24</f>
        <v>1357</v>
      </c>
      <c r="P25" s="21">
        <f t="shared" si="12"/>
        <v>0.95653563438798339</v>
      </c>
      <c r="Q25" s="21">
        <f t="shared" si="10"/>
        <v>0.95613160518444662</v>
      </c>
      <c r="R25" s="22">
        <f t="shared" si="11"/>
        <v>0.68975681650700071</v>
      </c>
    </row>
    <row r="26" spans="1:18" ht="15" customHeight="1" x14ac:dyDescent="0.25">
      <c r="A26" s="76" t="s">
        <v>11</v>
      </c>
      <c r="B26" s="77"/>
      <c r="C26" s="61"/>
      <c r="D26" s="24"/>
      <c r="E26" s="25"/>
      <c r="F26" s="23"/>
      <c r="G26" s="23"/>
      <c r="H26" s="26"/>
      <c r="I26" s="23"/>
      <c r="J26" s="23"/>
      <c r="K26" s="25"/>
      <c r="L26" s="27"/>
      <c r="M26" s="28"/>
      <c r="N26" s="28"/>
      <c r="O26" s="28"/>
      <c r="P26" s="29"/>
      <c r="Q26" s="29"/>
      <c r="R26" s="30"/>
    </row>
    <row r="27" spans="1:18" x14ac:dyDescent="0.25">
      <c r="A27" s="78" t="s">
        <v>12</v>
      </c>
      <c r="B27" s="31" t="s">
        <v>13</v>
      </c>
      <c r="C27" s="63">
        <v>377</v>
      </c>
      <c r="D27" s="47">
        <v>375</v>
      </c>
      <c r="E27" s="12">
        <f t="shared" ref="E27:E65" si="13">(D27-C27)/C27</f>
        <v>-5.3050397877984082E-3</v>
      </c>
      <c r="F27" s="63">
        <v>293</v>
      </c>
      <c r="G27" s="63">
        <v>277</v>
      </c>
      <c r="H27" s="13">
        <f t="shared" ref="H27:H53" si="14">(G27-F27)/F27</f>
        <v>-5.4607508532423209E-2</v>
      </c>
      <c r="I27" s="63">
        <v>161</v>
      </c>
      <c r="J27" s="63">
        <v>148</v>
      </c>
      <c r="K27" s="13">
        <f t="shared" ref="K27:K63" si="15">(J27-I27)/I27</f>
        <v>-8.0745341614906832E-2</v>
      </c>
      <c r="L27" s="32"/>
      <c r="M27" s="47">
        <v>386</v>
      </c>
      <c r="N27" s="63">
        <v>290</v>
      </c>
      <c r="O27" s="63">
        <v>188</v>
      </c>
      <c r="P27" s="15">
        <f t="shared" ref="P27:P65" si="16">D27/M27</f>
        <v>0.97150259067357514</v>
      </c>
      <c r="Q27" s="15">
        <f t="shared" ref="Q27:Q57" si="17">G27/N27</f>
        <v>0.95517241379310347</v>
      </c>
      <c r="R27" s="16">
        <f t="shared" ref="R27:R65" si="18">J27/O27</f>
        <v>0.78723404255319152</v>
      </c>
    </row>
    <row r="28" spans="1:18" x14ac:dyDescent="0.25">
      <c r="A28" s="79"/>
      <c r="B28" s="31" t="s">
        <v>14</v>
      </c>
      <c r="C28" s="54">
        <v>526</v>
      </c>
      <c r="D28" s="48">
        <v>567</v>
      </c>
      <c r="E28" s="53">
        <f t="shared" si="13"/>
        <v>7.7946768060836502E-2</v>
      </c>
      <c r="F28" s="54">
        <v>408</v>
      </c>
      <c r="G28" s="54">
        <v>426</v>
      </c>
      <c r="H28" s="33">
        <f t="shared" si="14"/>
        <v>4.4117647058823532E-2</v>
      </c>
      <c r="I28" s="54">
        <v>211</v>
      </c>
      <c r="J28" s="54">
        <v>203</v>
      </c>
      <c r="K28" s="13">
        <f t="shared" si="15"/>
        <v>-3.7914691943127965E-2</v>
      </c>
      <c r="L28" s="32"/>
      <c r="M28" s="48">
        <v>556</v>
      </c>
      <c r="N28" s="54">
        <v>418</v>
      </c>
      <c r="O28" s="54">
        <v>259</v>
      </c>
      <c r="P28" s="15">
        <f t="shared" si="16"/>
        <v>1.0197841726618706</v>
      </c>
      <c r="Q28" s="15">
        <f t="shared" si="17"/>
        <v>1.0191387559808613</v>
      </c>
      <c r="R28" s="16">
        <f t="shared" si="18"/>
        <v>0.78378378378378377</v>
      </c>
    </row>
    <row r="29" spans="1:18" s="38" customFormat="1" ht="15.75" thickBot="1" x14ac:dyDescent="0.3">
      <c r="A29" s="80"/>
      <c r="B29" s="34" t="s">
        <v>15</v>
      </c>
      <c r="C29" s="55">
        <v>163</v>
      </c>
      <c r="D29" s="49">
        <v>162</v>
      </c>
      <c r="E29" s="56">
        <f t="shared" si="13"/>
        <v>-6.1349693251533744E-3</v>
      </c>
      <c r="F29" s="55">
        <v>64</v>
      </c>
      <c r="G29" s="55">
        <v>48</v>
      </c>
      <c r="H29" s="57">
        <f t="shared" si="14"/>
        <v>-0.25</v>
      </c>
      <c r="I29" s="55">
        <v>14</v>
      </c>
      <c r="J29" s="55">
        <v>12</v>
      </c>
      <c r="K29" s="57">
        <f t="shared" si="15"/>
        <v>-0.14285714285714285</v>
      </c>
      <c r="L29" s="35"/>
      <c r="M29" s="49">
        <v>166</v>
      </c>
      <c r="N29" s="55">
        <v>63</v>
      </c>
      <c r="O29" s="55">
        <v>44</v>
      </c>
      <c r="P29" s="36">
        <f t="shared" si="16"/>
        <v>0.97590361445783136</v>
      </c>
      <c r="Q29" s="36">
        <f t="shared" si="17"/>
        <v>0.76190476190476186</v>
      </c>
      <c r="R29" s="37">
        <f t="shared" si="18"/>
        <v>0.27272727272727271</v>
      </c>
    </row>
    <row r="30" spans="1:18" ht="15.75" thickBot="1" x14ac:dyDescent="0.3">
      <c r="A30" s="75" t="s">
        <v>16</v>
      </c>
      <c r="B30" s="31" t="s">
        <v>13</v>
      </c>
      <c r="C30" s="54">
        <v>281</v>
      </c>
      <c r="D30" s="48">
        <v>279</v>
      </c>
      <c r="E30" s="53">
        <f t="shared" si="13"/>
        <v>-7.1174377224199285E-3</v>
      </c>
      <c r="F30" s="54">
        <v>215</v>
      </c>
      <c r="G30" s="54">
        <v>197</v>
      </c>
      <c r="H30" s="33">
        <f t="shared" si="14"/>
        <v>-8.3720930232558138E-2</v>
      </c>
      <c r="I30" s="54">
        <v>108</v>
      </c>
      <c r="J30" s="54">
        <v>85</v>
      </c>
      <c r="K30" s="33">
        <f t="shared" si="15"/>
        <v>-0.21296296296296297</v>
      </c>
      <c r="L30" s="32"/>
      <c r="M30" s="48">
        <v>293</v>
      </c>
      <c r="N30" s="54">
        <v>214</v>
      </c>
      <c r="O30" s="54">
        <v>139</v>
      </c>
      <c r="P30" s="39">
        <f t="shared" si="16"/>
        <v>0.95221843003412965</v>
      </c>
      <c r="Q30" s="39">
        <f t="shared" si="17"/>
        <v>0.92056074766355145</v>
      </c>
      <c r="R30" s="40">
        <f t="shared" si="18"/>
        <v>0.61151079136690645</v>
      </c>
    </row>
    <row r="31" spans="1:18" ht="15.75" thickBot="1" x14ac:dyDescent="0.3">
      <c r="A31" s="75"/>
      <c r="B31" s="31" t="s">
        <v>14</v>
      </c>
      <c r="C31" s="47">
        <v>476</v>
      </c>
      <c r="D31" s="47">
        <v>438</v>
      </c>
      <c r="E31" s="12">
        <f t="shared" si="13"/>
        <v>-7.9831932773109238E-2</v>
      </c>
      <c r="F31" s="63">
        <v>362</v>
      </c>
      <c r="G31" s="63">
        <v>325</v>
      </c>
      <c r="H31" s="13">
        <f t="shared" si="14"/>
        <v>-0.10220994475138122</v>
      </c>
      <c r="I31" s="63">
        <v>188</v>
      </c>
      <c r="J31" s="63">
        <v>150</v>
      </c>
      <c r="K31" s="13">
        <f t="shared" si="15"/>
        <v>-0.20212765957446807</v>
      </c>
      <c r="L31" s="32"/>
      <c r="M31" s="47">
        <v>520</v>
      </c>
      <c r="N31" s="63">
        <v>393</v>
      </c>
      <c r="O31" s="63">
        <v>262</v>
      </c>
      <c r="P31" s="15">
        <f t="shared" si="16"/>
        <v>0.84230769230769231</v>
      </c>
      <c r="Q31" s="15">
        <f t="shared" si="17"/>
        <v>0.82697201017811706</v>
      </c>
      <c r="R31" s="16">
        <f t="shared" si="18"/>
        <v>0.5725190839694656</v>
      </c>
    </row>
    <row r="32" spans="1:18" ht="15.75" thickBot="1" x14ac:dyDescent="0.3">
      <c r="A32" s="73"/>
      <c r="B32" s="34" t="s">
        <v>15</v>
      </c>
      <c r="C32" s="55">
        <v>190</v>
      </c>
      <c r="D32" s="49">
        <v>173</v>
      </c>
      <c r="E32" s="56">
        <f t="shared" si="13"/>
        <v>-8.9473684210526316E-2</v>
      </c>
      <c r="F32" s="55">
        <v>60</v>
      </c>
      <c r="G32" s="55">
        <v>74</v>
      </c>
      <c r="H32" s="57">
        <f t="shared" si="14"/>
        <v>0.23333333333333334</v>
      </c>
      <c r="I32" s="55">
        <v>17</v>
      </c>
      <c r="J32" s="55">
        <v>29</v>
      </c>
      <c r="K32" s="57">
        <f t="shared" si="15"/>
        <v>0.70588235294117652</v>
      </c>
      <c r="L32" s="35"/>
      <c r="M32" s="49">
        <v>189</v>
      </c>
      <c r="N32" s="55">
        <v>66</v>
      </c>
      <c r="O32" s="55">
        <v>46</v>
      </c>
      <c r="P32" s="36">
        <f t="shared" si="16"/>
        <v>0.91534391534391535</v>
      </c>
      <c r="Q32" s="36">
        <f t="shared" si="17"/>
        <v>1.1212121212121211</v>
      </c>
      <c r="R32" s="37">
        <f t="shared" si="18"/>
        <v>0.63043478260869568</v>
      </c>
    </row>
    <row r="33" spans="1:18" ht="15.75" thickBot="1" x14ac:dyDescent="0.3">
      <c r="A33" s="75" t="s">
        <v>17</v>
      </c>
      <c r="B33" s="31" t="s">
        <v>13</v>
      </c>
      <c r="C33" s="54">
        <v>328</v>
      </c>
      <c r="D33" s="48">
        <v>350</v>
      </c>
      <c r="E33" s="53">
        <f t="shared" si="13"/>
        <v>6.7073170731707321E-2</v>
      </c>
      <c r="F33" s="54">
        <v>243</v>
      </c>
      <c r="G33" s="54">
        <v>226</v>
      </c>
      <c r="H33" s="33">
        <f t="shared" si="14"/>
        <v>-6.9958847736625515E-2</v>
      </c>
      <c r="I33" s="54">
        <v>103</v>
      </c>
      <c r="J33" s="54">
        <v>107</v>
      </c>
      <c r="K33" s="33">
        <f t="shared" si="15"/>
        <v>3.8834951456310676E-2</v>
      </c>
      <c r="L33" s="32"/>
      <c r="M33" s="48">
        <v>331</v>
      </c>
      <c r="N33" s="54">
        <v>223</v>
      </c>
      <c r="O33" s="54">
        <v>126</v>
      </c>
      <c r="P33" s="39">
        <f t="shared" si="16"/>
        <v>1.0574018126888218</v>
      </c>
      <c r="Q33" s="39">
        <f t="shared" si="17"/>
        <v>1.0134529147982063</v>
      </c>
      <c r="R33" s="40">
        <f t="shared" si="18"/>
        <v>0.84920634920634919</v>
      </c>
    </row>
    <row r="34" spans="1:18" ht="15.75" thickBot="1" x14ac:dyDescent="0.3">
      <c r="A34" s="75"/>
      <c r="B34" s="31" t="s">
        <v>14</v>
      </c>
      <c r="C34" s="47">
        <v>469</v>
      </c>
      <c r="D34" s="47">
        <v>498</v>
      </c>
      <c r="E34" s="12">
        <f t="shared" si="13"/>
        <v>6.1833688699360338E-2</v>
      </c>
      <c r="F34" s="63">
        <v>362</v>
      </c>
      <c r="G34" s="63">
        <v>337</v>
      </c>
      <c r="H34" s="13">
        <f t="shared" si="14"/>
        <v>-6.9060773480662987E-2</v>
      </c>
      <c r="I34" s="63">
        <v>152</v>
      </c>
      <c r="J34" s="63">
        <v>163</v>
      </c>
      <c r="K34" s="13">
        <f t="shared" si="15"/>
        <v>7.2368421052631582E-2</v>
      </c>
      <c r="L34" s="32"/>
      <c r="M34" s="47">
        <v>487</v>
      </c>
      <c r="N34" s="63">
        <v>349</v>
      </c>
      <c r="O34" s="63">
        <v>209</v>
      </c>
      <c r="P34" s="15">
        <f t="shared" si="16"/>
        <v>1.0225872689938398</v>
      </c>
      <c r="Q34" s="15">
        <f t="shared" si="17"/>
        <v>0.96561604584527216</v>
      </c>
      <c r="R34" s="16">
        <f t="shared" si="18"/>
        <v>0.77990430622009566</v>
      </c>
    </row>
    <row r="35" spans="1:18" ht="15.75" thickBot="1" x14ac:dyDescent="0.3">
      <c r="A35" s="73"/>
      <c r="B35" s="34" t="s">
        <v>15</v>
      </c>
      <c r="C35" s="55">
        <v>223</v>
      </c>
      <c r="D35" s="49">
        <v>220</v>
      </c>
      <c r="E35" s="56">
        <f t="shared" si="13"/>
        <v>-1.3452914798206279E-2</v>
      </c>
      <c r="F35" s="55">
        <v>48</v>
      </c>
      <c r="G35" s="55">
        <v>55</v>
      </c>
      <c r="H35" s="57">
        <f t="shared" si="14"/>
        <v>0.14583333333333334</v>
      </c>
      <c r="I35" s="55">
        <v>14</v>
      </c>
      <c r="J35" s="55">
        <v>13</v>
      </c>
      <c r="K35" s="57">
        <f t="shared" si="15"/>
        <v>-7.1428571428571425E-2</v>
      </c>
      <c r="L35" s="35"/>
      <c r="M35" s="49">
        <v>224</v>
      </c>
      <c r="N35" s="55">
        <v>51</v>
      </c>
      <c r="O35" s="55">
        <v>43</v>
      </c>
      <c r="P35" s="36">
        <f t="shared" si="16"/>
        <v>0.9821428571428571</v>
      </c>
      <c r="Q35" s="36">
        <f t="shared" si="17"/>
        <v>1.0784313725490196</v>
      </c>
      <c r="R35" s="37">
        <f t="shared" si="18"/>
        <v>0.30232558139534882</v>
      </c>
    </row>
    <row r="36" spans="1:18" ht="15.75" thickBot="1" x14ac:dyDescent="0.3">
      <c r="A36" s="75" t="s">
        <v>18</v>
      </c>
      <c r="B36" s="31" t="s">
        <v>13</v>
      </c>
      <c r="C36" s="48">
        <v>194</v>
      </c>
      <c r="D36" s="48">
        <v>201</v>
      </c>
      <c r="E36" s="53">
        <f t="shared" si="13"/>
        <v>3.608247422680412E-2</v>
      </c>
      <c r="F36" s="54">
        <v>153</v>
      </c>
      <c r="G36" s="54">
        <v>139</v>
      </c>
      <c r="H36" s="33">
        <f t="shared" si="14"/>
        <v>-9.1503267973856203E-2</v>
      </c>
      <c r="I36" s="54">
        <v>90</v>
      </c>
      <c r="J36" s="54">
        <v>77</v>
      </c>
      <c r="K36" s="33">
        <f t="shared" si="15"/>
        <v>-0.14444444444444443</v>
      </c>
      <c r="L36" s="32"/>
      <c r="M36" s="48">
        <v>200</v>
      </c>
      <c r="N36" s="54">
        <v>149</v>
      </c>
      <c r="O36" s="54">
        <v>104</v>
      </c>
      <c r="P36" s="39">
        <f t="shared" si="16"/>
        <v>1.0049999999999999</v>
      </c>
      <c r="Q36" s="39">
        <f t="shared" si="17"/>
        <v>0.93288590604026844</v>
      </c>
      <c r="R36" s="40">
        <f t="shared" si="18"/>
        <v>0.74038461538461542</v>
      </c>
    </row>
    <row r="37" spans="1:18" ht="15.75" thickBot="1" x14ac:dyDescent="0.3">
      <c r="A37" s="75"/>
      <c r="B37" s="31" t="s">
        <v>14</v>
      </c>
      <c r="C37" s="47">
        <v>281</v>
      </c>
      <c r="D37" s="47">
        <v>293</v>
      </c>
      <c r="E37" s="12">
        <f t="shared" si="13"/>
        <v>4.2704626334519574E-2</v>
      </c>
      <c r="F37" s="63">
        <v>223</v>
      </c>
      <c r="G37" s="63">
        <v>223</v>
      </c>
      <c r="H37" s="13">
        <f t="shared" si="14"/>
        <v>0</v>
      </c>
      <c r="I37" s="63">
        <v>136</v>
      </c>
      <c r="J37" s="63">
        <v>127</v>
      </c>
      <c r="K37" s="13">
        <f t="shared" si="15"/>
        <v>-6.6176470588235295E-2</v>
      </c>
      <c r="L37" s="32"/>
      <c r="M37" s="47">
        <v>298</v>
      </c>
      <c r="N37" s="63">
        <v>231</v>
      </c>
      <c r="O37" s="63">
        <v>168</v>
      </c>
      <c r="P37" s="15">
        <f t="shared" si="16"/>
        <v>0.98322147651006708</v>
      </c>
      <c r="Q37" s="15">
        <f t="shared" si="17"/>
        <v>0.96536796536796532</v>
      </c>
      <c r="R37" s="16">
        <f t="shared" si="18"/>
        <v>0.75595238095238093</v>
      </c>
    </row>
    <row r="38" spans="1:18" ht="15.75" thickBot="1" x14ac:dyDescent="0.3">
      <c r="A38" s="73"/>
      <c r="B38" s="34" t="s">
        <v>15</v>
      </c>
      <c r="C38" s="55">
        <v>28</v>
      </c>
      <c r="D38" s="49">
        <v>28</v>
      </c>
      <c r="E38" s="56">
        <f t="shared" si="13"/>
        <v>0</v>
      </c>
      <c r="F38" s="55">
        <v>6</v>
      </c>
      <c r="G38" s="55">
        <v>8</v>
      </c>
      <c r="H38" s="57">
        <f t="shared" si="14"/>
        <v>0.33333333333333331</v>
      </c>
      <c r="I38" s="55">
        <v>4</v>
      </c>
      <c r="J38" s="55">
        <v>3</v>
      </c>
      <c r="K38" s="57">
        <f t="shared" si="15"/>
        <v>-0.25</v>
      </c>
      <c r="L38" s="35"/>
      <c r="M38" s="49">
        <v>28</v>
      </c>
      <c r="N38" s="55">
        <v>6</v>
      </c>
      <c r="O38" s="55">
        <v>6</v>
      </c>
      <c r="P38" s="36">
        <f t="shared" si="16"/>
        <v>1</v>
      </c>
      <c r="Q38" s="36">
        <f t="shared" si="17"/>
        <v>1.3333333333333333</v>
      </c>
      <c r="R38" s="37">
        <f t="shared" si="18"/>
        <v>0.5</v>
      </c>
    </row>
    <row r="39" spans="1:18" ht="15.75" thickBot="1" x14ac:dyDescent="0.3">
      <c r="A39" s="75" t="s">
        <v>19</v>
      </c>
      <c r="B39" s="31" t="s">
        <v>13</v>
      </c>
      <c r="C39" s="48">
        <v>61</v>
      </c>
      <c r="D39" s="48">
        <v>67</v>
      </c>
      <c r="E39" s="53">
        <f t="shared" si="13"/>
        <v>9.8360655737704916E-2</v>
      </c>
      <c r="F39" s="54">
        <v>52</v>
      </c>
      <c r="G39" s="54">
        <v>56</v>
      </c>
      <c r="H39" s="33">
        <f t="shared" si="14"/>
        <v>7.6923076923076927E-2</v>
      </c>
      <c r="I39" s="54">
        <v>26</v>
      </c>
      <c r="J39" s="54">
        <v>33</v>
      </c>
      <c r="K39" s="33">
        <f t="shared" si="15"/>
        <v>0.26923076923076922</v>
      </c>
      <c r="L39" s="32"/>
      <c r="M39" s="48">
        <v>60</v>
      </c>
      <c r="N39" s="54">
        <v>44</v>
      </c>
      <c r="O39" s="54">
        <v>26</v>
      </c>
      <c r="P39" s="39">
        <f t="shared" si="16"/>
        <v>1.1166666666666667</v>
      </c>
      <c r="Q39" s="39">
        <f t="shared" si="17"/>
        <v>1.2727272727272727</v>
      </c>
      <c r="R39" s="40">
        <f t="shared" si="18"/>
        <v>1.2692307692307692</v>
      </c>
    </row>
    <row r="40" spans="1:18" ht="15.75" thickBot="1" x14ac:dyDescent="0.3">
      <c r="A40" s="75"/>
      <c r="B40" s="31" t="s">
        <v>14</v>
      </c>
      <c r="C40" s="63">
        <v>96</v>
      </c>
      <c r="D40" s="47">
        <v>110</v>
      </c>
      <c r="E40" s="12">
        <f t="shared" si="13"/>
        <v>0.14583333333333334</v>
      </c>
      <c r="F40" s="63">
        <v>82</v>
      </c>
      <c r="G40" s="63">
        <v>92</v>
      </c>
      <c r="H40" s="13">
        <f t="shared" si="14"/>
        <v>0.12195121951219512</v>
      </c>
      <c r="I40" s="63">
        <v>48</v>
      </c>
      <c r="J40" s="63">
        <v>51</v>
      </c>
      <c r="K40" s="13">
        <f t="shared" si="15"/>
        <v>6.25E-2</v>
      </c>
      <c r="L40" s="32"/>
      <c r="M40" s="47">
        <v>104</v>
      </c>
      <c r="N40" s="63">
        <v>81</v>
      </c>
      <c r="O40" s="63">
        <v>56</v>
      </c>
      <c r="P40" s="15">
        <f t="shared" si="16"/>
        <v>1.0576923076923077</v>
      </c>
      <c r="Q40" s="15">
        <f t="shared" si="17"/>
        <v>1.1358024691358024</v>
      </c>
      <c r="R40" s="16">
        <f t="shared" si="18"/>
        <v>0.9107142857142857</v>
      </c>
    </row>
    <row r="41" spans="1:18" ht="15.75" thickBot="1" x14ac:dyDescent="0.3">
      <c r="A41" s="73"/>
      <c r="B41" s="34" t="s">
        <v>15</v>
      </c>
      <c r="C41" s="55">
        <v>96</v>
      </c>
      <c r="D41" s="49">
        <v>87</v>
      </c>
      <c r="E41" s="56">
        <f t="shared" si="13"/>
        <v>-9.375E-2</v>
      </c>
      <c r="F41" s="55">
        <v>61</v>
      </c>
      <c r="G41" s="55">
        <v>53</v>
      </c>
      <c r="H41" s="57">
        <f t="shared" si="14"/>
        <v>-0.13114754098360656</v>
      </c>
      <c r="I41" s="55">
        <v>40</v>
      </c>
      <c r="J41" s="55">
        <v>39</v>
      </c>
      <c r="K41" s="57">
        <f t="shared" si="15"/>
        <v>-2.5000000000000001E-2</v>
      </c>
      <c r="L41" s="35"/>
      <c r="M41" s="49">
        <v>109</v>
      </c>
      <c r="N41" s="55">
        <v>76</v>
      </c>
      <c r="O41" s="55">
        <v>56</v>
      </c>
      <c r="P41" s="36">
        <f t="shared" si="16"/>
        <v>0.79816513761467889</v>
      </c>
      <c r="Q41" s="36">
        <f t="shared" si="17"/>
        <v>0.69736842105263153</v>
      </c>
      <c r="R41" s="37">
        <f t="shared" si="18"/>
        <v>0.6964285714285714</v>
      </c>
    </row>
    <row r="42" spans="1:18" ht="15.75" thickBot="1" x14ac:dyDescent="0.3">
      <c r="A42" s="75" t="s">
        <v>20</v>
      </c>
      <c r="B42" s="31" t="s">
        <v>13</v>
      </c>
      <c r="C42" s="48">
        <v>20</v>
      </c>
      <c r="D42" s="48">
        <v>19</v>
      </c>
      <c r="E42" s="53">
        <f t="shared" si="13"/>
        <v>-0.05</v>
      </c>
      <c r="F42" s="54">
        <v>14</v>
      </c>
      <c r="G42" s="54">
        <v>16</v>
      </c>
      <c r="H42" s="33">
        <f t="shared" si="14"/>
        <v>0.14285714285714285</v>
      </c>
      <c r="I42" s="54">
        <v>7</v>
      </c>
      <c r="J42" s="54">
        <v>9</v>
      </c>
      <c r="K42" s="33">
        <f t="shared" si="15"/>
        <v>0.2857142857142857</v>
      </c>
      <c r="L42" s="32"/>
      <c r="M42" s="48">
        <v>20</v>
      </c>
      <c r="N42" s="54">
        <v>9</v>
      </c>
      <c r="O42" s="54">
        <v>8</v>
      </c>
      <c r="P42" s="39">
        <f t="shared" si="16"/>
        <v>0.95</v>
      </c>
      <c r="Q42" s="39">
        <f t="shared" si="17"/>
        <v>1.7777777777777777</v>
      </c>
      <c r="R42" s="40">
        <f t="shared" si="18"/>
        <v>1.125</v>
      </c>
    </row>
    <row r="43" spans="1:18" ht="15.75" thickBot="1" x14ac:dyDescent="0.3">
      <c r="A43" s="75"/>
      <c r="B43" s="31" t="s">
        <v>14</v>
      </c>
      <c r="C43" s="47">
        <v>26</v>
      </c>
      <c r="D43" s="47">
        <v>28</v>
      </c>
      <c r="E43" s="12">
        <f t="shared" si="13"/>
        <v>7.6923076923076927E-2</v>
      </c>
      <c r="F43" s="63">
        <v>19</v>
      </c>
      <c r="G43" s="63">
        <v>23</v>
      </c>
      <c r="H43" s="13">
        <f t="shared" si="14"/>
        <v>0.21052631578947367</v>
      </c>
      <c r="I43" s="63">
        <v>9</v>
      </c>
      <c r="J43" s="63">
        <v>12</v>
      </c>
      <c r="K43" s="13">
        <f t="shared" si="15"/>
        <v>0.33333333333333331</v>
      </c>
      <c r="L43" s="32"/>
      <c r="M43" s="47">
        <v>26</v>
      </c>
      <c r="N43" s="63">
        <v>13</v>
      </c>
      <c r="O43" s="63">
        <v>11</v>
      </c>
      <c r="P43" s="15">
        <f t="shared" si="16"/>
        <v>1.0769230769230769</v>
      </c>
      <c r="Q43" s="15">
        <f t="shared" si="17"/>
        <v>1.7692307692307692</v>
      </c>
      <c r="R43" s="16">
        <f t="shared" si="18"/>
        <v>1.0909090909090908</v>
      </c>
    </row>
    <row r="44" spans="1:18" ht="15.75" thickBot="1" x14ac:dyDescent="0.3">
      <c r="A44" s="73"/>
      <c r="B44" s="34" t="s">
        <v>15</v>
      </c>
      <c r="C44" s="55">
        <v>55</v>
      </c>
      <c r="D44" s="49">
        <v>70</v>
      </c>
      <c r="E44" s="56">
        <f t="shared" si="13"/>
        <v>0.27272727272727271</v>
      </c>
      <c r="F44" s="55">
        <v>11</v>
      </c>
      <c r="G44" s="55">
        <v>19</v>
      </c>
      <c r="H44" s="57">
        <f t="shared" si="14"/>
        <v>0.72727272727272729</v>
      </c>
      <c r="I44" s="55">
        <v>7</v>
      </c>
      <c r="J44" s="55">
        <v>9</v>
      </c>
      <c r="K44" s="57">
        <f t="shared" si="15"/>
        <v>0.2857142857142857</v>
      </c>
      <c r="L44" s="35"/>
      <c r="M44" s="49">
        <v>58</v>
      </c>
      <c r="N44" s="55">
        <v>15</v>
      </c>
      <c r="O44" s="55">
        <v>15</v>
      </c>
      <c r="P44" s="36">
        <f t="shared" si="16"/>
        <v>1.2068965517241379</v>
      </c>
      <c r="Q44" s="36">
        <f t="shared" si="17"/>
        <v>1.2666666666666666</v>
      </c>
      <c r="R44" s="37">
        <f>J44/O44</f>
        <v>0.6</v>
      </c>
    </row>
    <row r="45" spans="1:18" ht="15.75" thickBot="1" x14ac:dyDescent="0.3">
      <c r="A45" s="75" t="s">
        <v>21</v>
      </c>
      <c r="B45" s="31" t="s">
        <v>13</v>
      </c>
      <c r="C45" s="48">
        <v>130</v>
      </c>
      <c r="D45" s="48">
        <v>115</v>
      </c>
      <c r="E45" s="53">
        <f t="shared" si="13"/>
        <v>-0.11538461538461539</v>
      </c>
      <c r="F45" s="54">
        <v>95</v>
      </c>
      <c r="G45" s="54">
        <v>91</v>
      </c>
      <c r="H45" s="33">
        <f t="shared" si="14"/>
        <v>-4.2105263157894736E-2</v>
      </c>
      <c r="I45" s="54">
        <v>59</v>
      </c>
      <c r="J45" s="54">
        <v>50</v>
      </c>
      <c r="K45" s="33">
        <f t="shared" si="15"/>
        <v>-0.15254237288135594</v>
      </c>
      <c r="L45" s="32"/>
      <c r="M45" s="48">
        <v>133</v>
      </c>
      <c r="N45" s="54">
        <v>90</v>
      </c>
      <c r="O45" s="54">
        <v>70</v>
      </c>
      <c r="P45" s="39">
        <f t="shared" si="16"/>
        <v>0.86466165413533835</v>
      </c>
      <c r="Q45" s="39">
        <f t="shared" si="17"/>
        <v>1.0111111111111111</v>
      </c>
      <c r="R45" s="40">
        <f t="shared" si="18"/>
        <v>0.7142857142857143</v>
      </c>
    </row>
    <row r="46" spans="1:18" ht="15.75" thickBot="1" x14ac:dyDescent="0.3">
      <c r="A46" s="75"/>
      <c r="B46" s="31" t="s">
        <v>14</v>
      </c>
      <c r="C46" s="47">
        <v>226</v>
      </c>
      <c r="D46" s="47">
        <v>204</v>
      </c>
      <c r="E46" s="12">
        <f t="shared" si="13"/>
        <v>-9.7345132743362831E-2</v>
      </c>
      <c r="F46" s="63">
        <v>163</v>
      </c>
      <c r="G46" s="63">
        <v>164</v>
      </c>
      <c r="H46" s="13">
        <f t="shared" si="14"/>
        <v>6.1349693251533744E-3</v>
      </c>
      <c r="I46" s="63">
        <v>102</v>
      </c>
      <c r="J46" s="63">
        <v>83</v>
      </c>
      <c r="K46" s="13">
        <f t="shared" si="15"/>
        <v>-0.18627450980392157</v>
      </c>
      <c r="L46" s="32"/>
      <c r="M46" s="47">
        <v>255</v>
      </c>
      <c r="N46" s="63">
        <v>177</v>
      </c>
      <c r="O46" s="63">
        <v>133</v>
      </c>
      <c r="P46" s="15">
        <f t="shared" si="16"/>
        <v>0.8</v>
      </c>
      <c r="Q46" s="15">
        <f t="shared" si="17"/>
        <v>0.92655367231638419</v>
      </c>
      <c r="R46" s="16">
        <f t="shared" si="18"/>
        <v>0.62406015037593987</v>
      </c>
    </row>
    <row r="47" spans="1:18" ht="15.75" thickBot="1" x14ac:dyDescent="0.3">
      <c r="A47" s="73"/>
      <c r="B47" s="34" t="s">
        <v>15</v>
      </c>
      <c r="C47" s="55">
        <v>49</v>
      </c>
      <c r="D47" s="49">
        <v>55</v>
      </c>
      <c r="E47" s="56">
        <f t="shared" si="13"/>
        <v>0.12244897959183673</v>
      </c>
      <c r="F47" s="55">
        <v>24</v>
      </c>
      <c r="G47" s="55">
        <v>36</v>
      </c>
      <c r="H47" s="57">
        <f t="shared" si="14"/>
        <v>0.5</v>
      </c>
      <c r="I47" s="55">
        <v>16</v>
      </c>
      <c r="J47" s="55">
        <v>28</v>
      </c>
      <c r="K47" s="57">
        <f t="shared" si="15"/>
        <v>0.75</v>
      </c>
      <c r="L47" s="35"/>
      <c r="M47" s="49">
        <v>51</v>
      </c>
      <c r="N47" s="55">
        <v>28</v>
      </c>
      <c r="O47" s="55">
        <v>25</v>
      </c>
      <c r="P47" s="36">
        <f t="shared" si="16"/>
        <v>1.0784313725490196</v>
      </c>
      <c r="Q47" s="36">
        <f t="shared" si="17"/>
        <v>1.2857142857142858</v>
      </c>
      <c r="R47" s="37">
        <f t="shared" si="18"/>
        <v>1.1200000000000001</v>
      </c>
    </row>
    <row r="48" spans="1:18" ht="15.75" thickBot="1" x14ac:dyDescent="0.3">
      <c r="A48" s="75" t="s">
        <v>48</v>
      </c>
      <c r="B48" s="31" t="s">
        <v>13</v>
      </c>
      <c r="C48" s="48">
        <v>10</v>
      </c>
      <c r="D48" s="48">
        <v>10</v>
      </c>
      <c r="E48" s="53">
        <f t="shared" si="13"/>
        <v>0</v>
      </c>
      <c r="F48" s="54">
        <v>8</v>
      </c>
      <c r="G48" s="54">
        <v>7</v>
      </c>
      <c r="H48" s="33">
        <f t="shared" si="14"/>
        <v>-0.125</v>
      </c>
      <c r="I48" s="54">
        <v>0</v>
      </c>
      <c r="J48" s="54">
        <v>4</v>
      </c>
      <c r="K48" s="33">
        <v>0</v>
      </c>
      <c r="L48" s="32"/>
      <c r="M48" s="48">
        <v>11</v>
      </c>
      <c r="N48" s="54">
        <v>8</v>
      </c>
      <c r="O48" s="54">
        <v>1</v>
      </c>
      <c r="P48" s="39">
        <f t="shared" si="16"/>
        <v>0.90909090909090906</v>
      </c>
      <c r="Q48" s="39">
        <f t="shared" si="17"/>
        <v>0.875</v>
      </c>
      <c r="R48" s="40">
        <f t="shared" si="18"/>
        <v>4</v>
      </c>
    </row>
    <row r="49" spans="1:18" ht="15.75" thickBot="1" x14ac:dyDescent="0.3">
      <c r="A49" s="75"/>
      <c r="B49" s="31" t="s">
        <v>14</v>
      </c>
      <c r="C49" s="63">
        <v>24</v>
      </c>
      <c r="D49" s="47">
        <v>24</v>
      </c>
      <c r="E49" s="12">
        <f t="shared" si="13"/>
        <v>0</v>
      </c>
      <c r="F49" s="63">
        <v>20</v>
      </c>
      <c r="G49" s="63">
        <v>18</v>
      </c>
      <c r="H49" s="13">
        <f t="shared" si="14"/>
        <v>-0.1</v>
      </c>
      <c r="I49" s="63">
        <v>7</v>
      </c>
      <c r="J49" s="63">
        <v>9</v>
      </c>
      <c r="K49" s="13">
        <f t="shared" si="15"/>
        <v>0.2857142857142857</v>
      </c>
      <c r="L49" s="32"/>
      <c r="M49" s="47">
        <v>28</v>
      </c>
      <c r="N49" s="63">
        <v>24</v>
      </c>
      <c r="O49" s="63">
        <v>12</v>
      </c>
      <c r="P49" s="15">
        <f t="shared" si="16"/>
        <v>0.8571428571428571</v>
      </c>
      <c r="Q49" s="15">
        <f t="shared" si="17"/>
        <v>0.75</v>
      </c>
      <c r="R49" s="16">
        <f t="shared" si="18"/>
        <v>0.75</v>
      </c>
    </row>
    <row r="50" spans="1:18" ht="15.75" thickBot="1" x14ac:dyDescent="0.3">
      <c r="A50" s="73"/>
      <c r="B50" s="34" t="s">
        <v>15</v>
      </c>
      <c r="C50" s="55">
        <v>29</v>
      </c>
      <c r="D50" s="49">
        <v>36</v>
      </c>
      <c r="E50" s="56">
        <f t="shared" si="13"/>
        <v>0.2413793103448276</v>
      </c>
      <c r="F50" s="55">
        <v>17</v>
      </c>
      <c r="G50" s="55">
        <v>17</v>
      </c>
      <c r="H50" s="57">
        <f t="shared" si="14"/>
        <v>0</v>
      </c>
      <c r="I50" s="55">
        <v>4</v>
      </c>
      <c r="J50" s="55">
        <v>5</v>
      </c>
      <c r="K50" s="56">
        <f t="shared" si="15"/>
        <v>0.25</v>
      </c>
      <c r="L50" s="35"/>
      <c r="M50" s="49">
        <v>30</v>
      </c>
      <c r="N50" s="55">
        <v>15</v>
      </c>
      <c r="O50" s="55">
        <v>12</v>
      </c>
      <c r="P50" s="36">
        <f t="shared" si="16"/>
        <v>1.2</v>
      </c>
      <c r="Q50" s="36">
        <f t="shared" si="17"/>
        <v>1.1333333333333333</v>
      </c>
      <c r="R50" s="37">
        <f t="shared" si="18"/>
        <v>0.41666666666666669</v>
      </c>
    </row>
    <row r="51" spans="1:18" ht="15.75" thickBot="1" x14ac:dyDescent="0.3">
      <c r="A51" s="73" t="s">
        <v>22</v>
      </c>
      <c r="B51" s="31" t="s">
        <v>13</v>
      </c>
      <c r="C51" s="54">
        <v>448</v>
      </c>
      <c r="D51" s="48">
        <v>408</v>
      </c>
      <c r="E51" s="53">
        <f t="shared" si="13"/>
        <v>-8.9285714285714288E-2</v>
      </c>
      <c r="F51" s="54">
        <v>408</v>
      </c>
      <c r="G51" s="54">
        <v>365</v>
      </c>
      <c r="H51" s="33">
        <f t="shared" si="14"/>
        <v>-0.1053921568627451</v>
      </c>
      <c r="I51" s="54">
        <v>165</v>
      </c>
      <c r="J51" s="54">
        <v>149</v>
      </c>
      <c r="K51" s="33">
        <f t="shared" si="15"/>
        <v>-9.696969696969697E-2</v>
      </c>
      <c r="L51" s="32"/>
      <c r="M51" s="48">
        <v>581</v>
      </c>
      <c r="N51" s="54">
        <v>495</v>
      </c>
      <c r="O51" s="54">
        <v>302</v>
      </c>
      <c r="P51" s="39">
        <f t="shared" si="16"/>
        <v>0.70223752151462993</v>
      </c>
      <c r="Q51" s="39">
        <f t="shared" si="17"/>
        <v>0.73737373737373735</v>
      </c>
      <c r="R51" s="40">
        <f t="shared" si="18"/>
        <v>0.49337748344370863</v>
      </c>
    </row>
    <row r="52" spans="1:18" ht="15.75" thickBot="1" x14ac:dyDescent="0.3">
      <c r="A52" s="73"/>
      <c r="B52" s="34" t="s">
        <v>14</v>
      </c>
      <c r="C52" s="55">
        <v>891</v>
      </c>
      <c r="D52" s="49">
        <v>750</v>
      </c>
      <c r="E52" s="56">
        <f t="shared" si="13"/>
        <v>-0.15824915824915825</v>
      </c>
      <c r="F52" s="55">
        <v>798</v>
      </c>
      <c r="G52" s="55">
        <v>659</v>
      </c>
      <c r="H52" s="57">
        <f t="shared" si="14"/>
        <v>-0.17418546365914786</v>
      </c>
      <c r="I52" s="55">
        <v>357</v>
      </c>
      <c r="J52" s="55">
        <v>270</v>
      </c>
      <c r="K52" s="57">
        <f t="shared" si="15"/>
        <v>-0.24369747899159663</v>
      </c>
      <c r="L52" s="35"/>
      <c r="M52" s="49">
        <v>1254</v>
      </c>
      <c r="N52" s="55">
        <v>1103</v>
      </c>
      <c r="O52" s="55">
        <v>694</v>
      </c>
      <c r="P52" s="36">
        <f t="shared" si="16"/>
        <v>0.59808612440191389</v>
      </c>
      <c r="Q52" s="36">
        <f t="shared" si="17"/>
        <v>0.59746146872166817</v>
      </c>
      <c r="R52" s="37">
        <f t="shared" si="18"/>
        <v>0.38904899135446686</v>
      </c>
    </row>
    <row r="53" spans="1:18" ht="15.75" thickBot="1" x14ac:dyDescent="0.3">
      <c r="A53" s="75" t="s">
        <v>23</v>
      </c>
      <c r="B53" s="31" t="s">
        <v>13</v>
      </c>
      <c r="C53" s="54">
        <v>7</v>
      </c>
      <c r="D53" s="50">
        <v>7</v>
      </c>
      <c r="E53" s="53">
        <f t="shared" si="13"/>
        <v>0</v>
      </c>
      <c r="F53" s="54">
        <v>4</v>
      </c>
      <c r="G53" s="50">
        <v>6</v>
      </c>
      <c r="H53" s="33">
        <f t="shared" si="14"/>
        <v>0.5</v>
      </c>
      <c r="I53" s="54">
        <v>3</v>
      </c>
      <c r="J53" s="64">
        <v>4</v>
      </c>
      <c r="K53" s="33">
        <f t="shared" si="15"/>
        <v>0.33333333333333331</v>
      </c>
      <c r="L53" s="32"/>
      <c r="M53" s="50">
        <v>8</v>
      </c>
      <c r="N53" s="50">
        <v>4</v>
      </c>
      <c r="O53" s="64">
        <v>4</v>
      </c>
      <c r="P53" s="39">
        <f t="shared" si="16"/>
        <v>0.875</v>
      </c>
      <c r="Q53" s="39">
        <f t="shared" si="17"/>
        <v>1.5</v>
      </c>
      <c r="R53" s="40">
        <f t="shared" si="18"/>
        <v>1</v>
      </c>
    </row>
    <row r="54" spans="1:18" ht="15.75" thickBot="1" x14ac:dyDescent="0.3">
      <c r="A54" s="73"/>
      <c r="B54" s="31" t="s">
        <v>14</v>
      </c>
      <c r="C54" s="63">
        <v>13</v>
      </c>
      <c r="D54" s="47">
        <v>23</v>
      </c>
      <c r="E54" s="12">
        <f t="shared" si="13"/>
        <v>0.76923076923076927</v>
      </c>
      <c r="F54" s="63">
        <v>9</v>
      </c>
      <c r="G54" s="63">
        <v>15</v>
      </c>
      <c r="H54" s="33">
        <f>(G54-F54)/F54</f>
        <v>0.66666666666666663</v>
      </c>
      <c r="I54" s="63">
        <v>6</v>
      </c>
      <c r="J54" s="63">
        <v>6</v>
      </c>
      <c r="K54" s="53">
        <f t="shared" si="15"/>
        <v>0</v>
      </c>
      <c r="L54" s="32"/>
      <c r="M54" s="47">
        <v>19</v>
      </c>
      <c r="N54" s="63">
        <v>14</v>
      </c>
      <c r="O54" s="63">
        <v>10</v>
      </c>
      <c r="P54" s="15">
        <f t="shared" si="16"/>
        <v>1.2105263157894737</v>
      </c>
      <c r="Q54" s="15">
        <f t="shared" si="17"/>
        <v>1.0714285714285714</v>
      </c>
      <c r="R54" s="16">
        <f t="shared" si="18"/>
        <v>0.6</v>
      </c>
    </row>
    <row r="55" spans="1:18" ht="15.75" thickBot="1" x14ac:dyDescent="0.3">
      <c r="A55" s="73"/>
      <c r="B55" s="34" t="s">
        <v>15</v>
      </c>
      <c r="C55" s="55">
        <v>11</v>
      </c>
      <c r="D55" s="49">
        <v>18</v>
      </c>
      <c r="E55" s="56">
        <f t="shared" si="13"/>
        <v>0.63636363636363635</v>
      </c>
      <c r="F55" s="55">
        <v>6</v>
      </c>
      <c r="G55" s="55">
        <v>8</v>
      </c>
      <c r="H55" s="57">
        <f>(G55-F55)/F55</f>
        <v>0.33333333333333331</v>
      </c>
      <c r="I55" s="55">
        <v>4</v>
      </c>
      <c r="J55" s="55">
        <v>2</v>
      </c>
      <c r="K55" s="56">
        <f t="shared" si="15"/>
        <v>-0.5</v>
      </c>
      <c r="L55" s="35"/>
      <c r="M55" s="49">
        <v>11</v>
      </c>
      <c r="N55" s="55">
        <v>7</v>
      </c>
      <c r="O55" s="55">
        <v>7</v>
      </c>
      <c r="P55" s="36">
        <f t="shared" si="16"/>
        <v>1.6363636363636365</v>
      </c>
      <c r="Q55" s="36">
        <f t="shared" si="17"/>
        <v>1.1428571428571428</v>
      </c>
      <c r="R55" s="37">
        <f t="shared" si="18"/>
        <v>0.2857142857142857</v>
      </c>
    </row>
    <row r="56" spans="1:18" ht="15.75" thickBot="1" x14ac:dyDescent="0.3">
      <c r="A56" s="73" t="s">
        <v>24</v>
      </c>
      <c r="B56" s="31" t="s">
        <v>13</v>
      </c>
      <c r="C56" s="54">
        <v>6</v>
      </c>
      <c r="D56" s="48">
        <v>5</v>
      </c>
      <c r="E56" s="53">
        <f t="shared" si="13"/>
        <v>-0.16666666666666666</v>
      </c>
      <c r="F56" s="54">
        <v>5</v>
      </c>
      <c r="G56" s="54">
        <v>5</v>
      </c>
      <c r="H56" s="33">
        <f>(G56-F56)/F56</f>
        <v>0</v>
      </c>
      <c r="I56" s="54">
        <v>3</v>
      </c>
      <c r="J56" s="54">
        <v>1</v>
      </c>
      <c r="K56" s="53">
        <f t="shared" si="15"/>
        <v>-0.66666666666666663</v>
      </c>
      <c r="L56" s="41"/>
      <c r="M56" s="48">
        <v>10</v>
      </c>
      <c r="N56" s="54">
        <v>9</v>
      </c>
      <c r="O56" s="54">
        <v>3</v>
      </c>
      <c r="P56" s="39">
        <f t="shared" si="16"/>
        <v>0.5</v>
      </c>
      <c r="Q56" s="39">
        <f t="shared" si="17"/>
        <v>0.55555555555555558</v>
      </c>
      <c r="R56" s="40">
        <f t="shared" si="18"/>
        <v>0.33333333333333331</v>
      </c>
    </row>
    <row r="57" spans="1:18" ht="15.75" thickBot="1" x14ac:dyDescent="0.3">
      <c r="A57" s="73"/>
      <c r="B57" s="34" t="s">
        <v>14</v>
      </c>
      <c r="C57" s="55">
        <v>18</v>
      </c>
      <c r="D57" s="49">
        <v>14</v>
      </c>
      <c r="E57" s="56">
        <f t="shared" si="13"/>
        <v>-0.22222222222222221</v>
      </c>
      <c r="F57" s="55">
        <v>15</v>
      </c>
      <c r="G57" s="55">
        <v>12</v>
      </c>
      <c r="H57" s="57">
        <f>(G57-F57)/F57</f>
        <v>-0.2</v>
      </c>
      <c r="I57" s="55">
        <v>7</v>
      </c>
      <c r="J57" s="55">
        <v>5</v>
      </c>
      <c r="K57" s="57">
        <f t="shared" si="15"/>
        <v>-0.2857142857142857</v>
      </c>
      <c r="L57" s="42"/>
      <c r="M57" s="49">
        <v>37</v>
      </c>
      <c r="N57" s="55">
        <v>33</v>
      </c>
      <c r="O57" s="55">
        <v>22</v>
      </c>
      <c r="P57" s="36">
        <f t="shared" si="16"/>
        <v>0.3783783783783784</v>
      </c>
      <c r="Q57" s="36">
        <f t="shared" si="17"/>
        <v>0.36363636363636365</v>
      </c>
      <c r="R57" s="37">
        <f t="shared" si="18"/>
        <v>0.22727272727272727</v>
      </c>
    </row>
    <row r="58" spans="1:18" ht="15.75" thickBot="1" x14ac:dyDescent="0.3">
      <c r="A58" s="73" t="s">
        <v>25</v>
      </c>
      <c r="B58" s="31" t="s">
        <v>13</v>
      </c>
      <c r="C58" s="54">
        <v>0</v>
      </c>
      <c r="D58" s="48">
        <v>1</v>
      </c>
      <c r="E58" s="53">
        <v>0</v>
      </c>
      <c r="F58" s="54">
        <v>0</v>
      </c>
      <c r="G58" s="54">
        <v>1</v>
      </c>
      <c r="H58" s="33">
        <v>0</v>
      </c>
      <c r="I58" s="54">
        <v>0</v>
      </c>
      <c r="J58" s="54">
        <v>0</v>
      </c>
      <c r="K58" s="53">
        <v>0</v>
      </c>
      <c r="L58" s="41"/>
      <c r="M58" s="48">
        <v>0</v>
      </c>
      <c r="N58" s="54">
        <v>0</v>
      </c>
      <c r="O58" s="54">
        <v>0</v>
      </c>
      <c r="P58" s="39">
        <v>0</v>
      </c>
      <c r="Q58" s="39">
        <v>0</v>
      </c>
      <c r="R58" s="40">
        <v>0</v>
      </c>
    </row>
    <row r="59" spans="1:18" ht="15.75" thickBot="1" x14ac:dyDescent="0.3">
      <c r="A59" s="73"/>
      <c r="B59" s="34" t="s">
        <v>14</v>
      </c>
      <c r="C59" s="55">
        <v>1</v>
      </c>
      <c r="D59" s="49">
        <v>3</v>
      </c>
      <c r="E59" s="56">
        <f t="shared" si="13"/>
        <v>2</v>
      </c>
      <c r="F59" s="55">
        <v>1</v>
      </c>
      <c r="G59" s="55">
        <v>2</v>
      </c>
      <c r="H59" s="57">
        <f t="shared" ref="H59:H65" si="19">(G59-F59)/F59</f>
        <v>1</v>
      </c>
      <c r="I59" s="55">
        <v>1</v>
      </c>
      <c r="J59" s="55">
        <v>1</v>
      </c>
      <c r="K59" s="57">
        <f t="shared" si="15"/>
        <v>0</v>
      </c>
      <c r="L59" s="42"/>
      <c r="M59" s="49">
        <v>3</v>
      </c>
      <c r="N59" s="55">
        <v>3</v>
      </c>
      <c r="O59" s="55">
        <v>1</v>
      </c>
      <c r="P59" s="36">
        <f t="shared" si="16"/>
        <v>1</v>
      </c>
      <c r="Q59" s="36">
        <f t="shared" ref="Q59:Q65" si="20">G59/N59</f>
        <v>0.66666666666666663</v>
      </c>
      <c r="R59" s="37">
        <f t="shared" si="18"/>
        <v>1</v>
      </c>
    </row>
    <row r="60" spans="1:18" ht="15.75" thickBot="1" x14ac:dyDescent="0.3">
      <c r="A60" s="73" t="s">
        <v>26</v>
      </c>
      <c r="B60" s="31" t="s">
        <v>13</v>
      </c>
      <c r="C60" s="54">
        <v>16</v>
      </c>
      <c r="D60" s="48">
        <v>24</v>
      </c>
      <c r="E60" s="53">
        <f t="shared" si="13"/>
        <v>0.5</v>
      </c>
      <c r="F60" s="54">
        <v>15</v>
      </c>
      <c r="G60" s="54">
        <v>21</v>
      </c>
      <c r="H60" s="33">
        <f t="shared" si="19"/>
        <v>0.4</v>
      </c>
      <c r="I60" s="54">
        <v>4</v>
      </c>
      <c r="J60" s="54">
        <v>11</v>
      </c>
      <c r="K60" s="53">
        <f t="shared" si="15"/>
        <v>1.75</v>
      </c>
      <c r="L60" s="41"/>
      <c r="M60" s="48">
        <v>28</v>
      </c>
      <c r="N60" s="54">
        <v>27</v>
      </c>
      <c r="O60" s="54">
        <v>14</v>
      </c>
      <c r="P60" s="39">
        <f t="shared" si="16"/>
        <v>0.8571428571428571</v>
      </c>
      <c r="Q60" s="39">
        <f t="shared" si="20"/>
        <v>0.77777777777777779</v>
      </c>
      <c r="R60" s="40">
        <f t="shared" si="18"/>
        <v>0.7857142857142857</v>
      </c>
    </row>
    <row r="61" spans="1:18" ht="15.75" thickBot="1" x14ac:dyDescent="0.3">
      <c r="A61" s="73"/>
      <c r="B61" s="34" t="s">
        <v>14</v>
      </c>
      <c r="C61" s="55">
        <v>47</v>
      </c>
      <c r="D61" s="49">
        <v>54</v>
      </c>
      <c r="E61" s="56">
        <f t="shared" si="13"/>
        <v>0.14893617021276595</v>
      </c>
      <c r="F61" s="55">
        <v>44</v>
      </c>
      <c r="G61" s="55">
        <v>48</v>
      </c>
      <c r="H61" s="57">
        <f t="shared" si="19"/>
        <v>9.0909090909090912E-2</v>
      </c>
      <c r="I61" s="55">
        <v>15</v>
      </c>
      <c r="J61" s="55">
        <v>21</v>
      </c>
      <c r="K61" s="43">
        <f t="shared" si="15"/>
        <v>0.4</v>
      </c>
      <c r="L61" s="42"/>
      <c r="M61" s="49">
        <v>92</v>
      </c>
      <c r="N61" s="55">
        <v>83</v>
      </c>
      <c r="O61" s="55">
        <v>45</v>
      </c>
      <c r="P61" s="36">
        <f t="shared" si="16"/>
        <v>0.58695652173913049</v>
      </c>
      <c r="Q61" s="36">
        <f t="shared" si="20"/>
        <v>0.57831325301204817</v>
      </c>
      <c r="R61" s="37">
        <f t="shared" si="18"/>
        <v>0.46666666666666667</v>
      </c>
    </row>
    <row r="62" spans="1:18" ht="15.75" thickBot="1" x14ac:dyDescent="0.3">
      <c r="A62" s="73" t="s">
        <v>27</v>
      </c>
      <c r="B62" s="31" t="s">
        <v>13</v>
      </c>
      <c r="C62" s="54">
        <v>28</v>
      </c>
      <c r="D62" s="48">
        <v>32</v>
      </c>
      <c r="E62" s="53">
        <f t="shared" si="13"/>
        <v>0.14285714285714285</v>
      </c>
      <c r="F62" s="54">
        <v>25</v>
      </c>
      <c r="G62" s="54">
        <v>30</v>
      </c>
      <c r="H62" s="33">
        <f t="shared" si="19"/>
        <v>0.2</v>
      </c>
      <c r="I62" s="54">
        <v>12</v>
      </c>
      <c r="J62" s="54">
        <v>11</v>
      </c>
      <c r="K62" s="53">
        <f t="shared" si="15"/>
        <v>-8.3333333333333329E-2</v>
      </c>
      <c r="L62" s="41"/>
      <c r="M62" s="48">
        <v>30</v>
      </c>
      <c r="N62" s="54">
        <v>27</v>
      </c>
      <c r="O62" s="54">
        <v>12</v>
      </c>
      <c r="P62" s="39">
        <f t="shared" si="16"/>
        <v>1.0666666666666667</v>
      </c>
      <c r="Q62" s="39">
        <f t="shared" si="20"/>
        <v>1.1111111111111112</v>
      </c>
      <c r="R62" s="40">
        <f t="shared" si="18"/>
        <v>0.91666666666666663</v>
      </c>
    </row>
    <row r="63" spans="1:18" ht="15.75" thickBot="1" x14ac:dyDescent="0.3">
      <c r="A63" s="73"/>
      <c r="B63" s="34" t="s">
        <v>14</v>
      </c>
      <c r="C63" s="55">
        <v>42</v>
      </c>
      <c r="D63" s="49">
        <v>45</v>
      </c>
      <c r="E63" s="56">
        <f t="shared" si="13"/>
        <v>7.1428571428571425E-2</v>
      </c>
      <c r="F63" s="55">
        <v>37</v>
      </c>
      <c r="G63" s="55">
        <v>42</v>
      </c>
      <c r="H63" s="57">
        <f t="shared" si="19"/>
        <v>0.13513513513513514</v>
      </c>
      <c r="I63" s="55">
        <v>14</v>
      </c>
      <c r="J63" s="55">
        <v>15</v>
      </c>
      <c r="K63" s="57">
        <f t="shared" si="15"/>
        <v>7.1428571428571425E-2</v>
      </c>
      <c r="L63" s="42"/>
      <c r="M63" s="49">
        <v>46</v>
      </c>
      <c r="N63" s="55">
        <v>41</v>
      </c>
      <c r="O63" s="55">
        <v>17</v>
      </c>
      <c r="P63" s="36">
        <f t="shared" si="16"/>
        <v>0.97826086956521741</v>
      </c>
      <c r="Q63" s="36">
        <f t="shared" si="20"/>
        <v>1.024390243902439</v>
      </c>
      <c r="R63" s="37">
        <f t="shared" si="18"/>
        <v>0.88235294117647056</v>
      </c>
    </row>
    <row r="64" spans="1:18" ht="15.75" thickBot="1" x14ac:dyDescent="0.3">
      <c r="A64" s="73" t="s">
        <v>28</v>
      </c>
      <c r="B64" s="31" t="s">
        <v>13</v>
      </c>
      <c r="C64" s="54">
        <v>0</v>
      </c>
      <c r="D64" s="48">
        <v>6</v>
      </c>
      <c r="E64" s="53">
        <v>0</v>
      </c>
      <c r="F64" s="54">
        <v>0</v>
      </c>
      <c r="G64" s="54">
        <v>6</v>
      </c>
      <c r="H64" s="33">
        <v>0</v>
      </c>
      <c r="I64" s="54">
        <v>0</v>
      </c>
      <c r="J64" s="54">
        <v>3</v>
      </c>
      <c r="K64" s="53">
        <v>0</v>
      </c>
      <c r="L64" s="41"/>
      <c r="M64" s="48">
        <v>2</v>
      </c>
      <c r="N64" s="54">
        <v>2</v>
      </c>
      <c r="O64" s="54">
        <v>2</v>
      </c>
      <c r="P64" s="39">
        <f t="shared" si="16"/>
        <v>3</v>
      </c>
      <c r="Q64" s="39">
        <f t="shared" si="20"/>
        <v>3</v>
      </c>
      <c r="R64" s="40">
        <f t="shared" si="18"/>
        <v>1.5</v>
      </c>
    </row>
    <row r="65" spans="1:18" ht="15.75" thickBot="1" x14ac:dyDescent="0.3">
      <c r="A65" s="74"/>
      <c r="B65" s="34" t="s">
        <v>14</v>
      </c>
      <c r="C65" s="55">
        <v>1</v>
      </c>
      <c r="D65" s="49">
        <v>9</v>
      </c>
      <c r="E65" s="56">
        <f t="shared" si="13"/>
        <v>8</v>
      </c>
      <c r="F65" s="55">
        <v>1</v>
      </c>
      <c r="G65" s="55">
        <v>8</v>
      </c>
      <c r="H65" s="57">
        <f t="shared" si="19"/>
        <v>7</v>
      </c>
      <c r="I65" s="55">
        <v>0</v>
      </c>
      <c r="J65" s="55">
        <v>4</v>
      </c>
      <c r="K65" s="57">
        <v>0</v>
      </c>
      <c r="L65" s="42"/>
      <c r="M65" s="49">
        <v>6</v>
      </c>
      <c r="N65" s="55">
        <v>6</v>
      </c>
      <c r="O65" s="55">
        <v>5</v>
      </c>
      <c r="P65" s="36">
        <f t="shared" si="16"/>
        <v>1.5</v>
      </c>
      <c r="Q65" s="36">
        <f t="shared" si="20"/>
        <v>1.3333333333333333</v>
      </c>
      <c r="R65" s="37">
        <f t="shared" si="18"/>
        <v>0.8</v>
      </c>
    </row>
    <row r="66" spans="1:18" x14ac:dyDescent="0.25">
      <c r="A66" s="44" t="s">
        <v>29</v>
      </c>
      <c r="B66" s="44"/>
      <c r="C66" s="4"/>
      <c r="D66" s="4"/>
      <c r="E66" s="45"/>
      <c r="F66" s="4"/>
      <c r="G66" s="4"/>
      <c r="H66" s="45"/>
      <c r="I66" s="4"/>
      <c r="J66" s="4"/>
      <c r="K66" s="45"/>
      <c r="L66" s="4"/>
      <c r="M66" s="1"/>
      <c r="N66" s="1"/>
      <c r="O66" s="1"/>
      <c r="P66" s="1"/>
      <c r="Q66" s="1"/>
      <c r="R66" s="1"/>
    </row>
    <row r="67" spans="1:18" x14ac:dyDescent="0.25">
      <c r="B67" s="5"/>
      <c r="C67" s="58"/>
      <c r="D67" s="4"/>
      <c r="E67" s="45"/>
      <c r="F67" s="4"/>
      <c r="G67" s="4"/>
      <c r="H67" s="45"/>
      <c r="I67" s="4"/>
      <c r="J67" s="4"/>
      <c r="K67" s="45"/>
      <c r="L67" s="4"/>
      <c r="M67" s="1"/>
      <c r="N67" s="1"/>
      <c r="O67" s="1"/>
      <c r="P67" s="1"/>
      <c r="Q67" s="1"/>
      <c r="R67" s="1"/>
    </row>
    <row r="68" spans="1:18" x14ac:dyDescent="0.25">
      <c r="A68" s="5" t="s">
        <v>31</v>
      </c>
    </row>
  </sheetData>
  <mergeCells count="40">
    <mergeCell ref="A58:A59"/>
    <mergeCell ref="A60:A61"/>
    <mergeCell ref="A62:A63"/>
    <mergeCell ref="A64:A65"/>
    <mergeCell ref="A42:A44"/>
    <mergeCell ref="A45:A47"/>
    <mergeCell ref="A48:A50"/>
    <mergeCell ref="A51:A52"/>
    <mergeCell ref="A53:A55"/>
    <mergeCell ref="A56:A57"/>
    <mergeCell ref="A39:A41"/>
    <mergeCell ref="A20:B20"/>
    <mergeCell ref="A21:B21"/>
    <mergeCell ref="A22:B22"/>
    <mergeCell ref="A23:B23"/>
    <mergeCell ref="A24:B24"/>
    <mergeCell ref="A25:B25"/>
    <mergeCell ref="A26:B26"/>
    <mergeCell ref="A27:A29"/>
    <mergeCell ref="A30:A32"/>
    <mergeCell ref="A33:A35"/>
    <mergeCell ref="A36:A38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1:R1"/>
    <mergeCell ref="A2:R2"/>
    <mergeCell ref="A3:R3"/>
    <mergeCell ref="A4:R4"/>
    <mergeCell ref="A6:B6"/>
  </mergeCells>
  <pageMargins left="0.7" right="0.7" top="0.75" bottom="0.75" header="0.3" footer="0.3"/>
  <pageSetup orientation="portrait" r:id="rId1"/>
  <headerFooter alignWithMargins="0">
    <oddFooter>&amp;LJennifer Kreinheder, (907)474-6638
UAF Planning, Analysis and Institutional Research&amp;R5/13/2014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9-22-14</vt:lpstr>
      <vt:lpstr>9-15-14</vt:lpstr>
      <vt:lpstr>9-8-14</vt:lpstr>
      <vt:lpstr>9-1-14</vt:lpstr>
      <vt:lpstr>8-25-14 </vt:lpstr>
      <vt:lpstr>8-18-14 </vt:lpstr>
      <vt:lpstr>8-11-14</vt:lpstr>
      <vt:lpstr>8-4-14</vt:lpstr>
      <vt:lpstr>7-28-14</vt:lpstr>
      <vt:lpstr>7-21-14</vt:lpstr>
      <vt:lpstr>7-14-14</vt:lpstr>
      <vt:lpstr>7-7-14</vt:lpstr>
      <vt:lpstr>6-30-14</vt:lpstr>
      <vt:lpstr>6-23-14</vt:lpstr>
      <vt:lpstr>6-16-14</vt:lpstr>
      <vt:lpstr>6-9-14</vt:lpstr>
      <vt:lpstr>6-2-14</vt:lpstr>
      <vt:lpstr>5-26-14</vt:lpstr>
      <vt:lpstr>5-19-14</vt:lpstr>
      <vt:lpstr>5-12-14</vt:lpstr>
    </vt:vector>
  </TitlesOfParts>
  <Company>University of Alaska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 Kreinheder</dc:creator>
  <cp:lastModifiedBy>Luosha Diao</cp:lastModifiedBy>
  <dcterms:created xsi:type="dcterms:W3CDTF">2013-03-26T23:53:26Z</dcterms:created>
  <dcterms:modified xsi:type="dcterms:W3CDTF">2014-09-23T21:20:21Z</dcterms:modified>
</cp:coreProperties>
</file>