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35" yWindow="0" windowWidth="30915" windowHeight="18240" tabRatio="841" activeTab="0"/>
  </bookViews>
  <sheets>
    <sheet name="14 summary" sheetId="1" r:id="rId1"/>
    <sheet name="89-14 graphs" sheetId="2" r:id="rId2"/>
    <sheet name="14 graphs" sheetId="3" r:id="rId3"/>
    <sheet name="DSOfundgraph" sheetId="4" r:id="rId4"/>
  </sheets>
  <externalReferences>
    <externalReference r:id="rId7"/>
    <externalReference r:id="rId8"/>
    <externalReference r:id="rId9"/>
  </externalReferences>
  <definedNames>
    <definedName name="CRITERIA">'14 summary'!#REF!</definedName>
    <definedName name="DATABASE">'14 summary'!#REF!</definedName>
    <definedName name="HawkinsonC._B">'14 summary'!#REF!</definedName>
    <definedName name="_xlnm.Print_Area" localSheetId="2">'14 graphs'!$A$1:$N$49</definedName>
    <definedName name="_xlnm.Print_Area" localSheetId="0">'14 summary'!$A$1:$P$65</definedName>
    <definedName name="_xlnm.Print_Area" localSheetId="1">'89-14 graphs'!$A$1:$I$81</definedName>
    <definedName name="_xlnm.Print_Area" localSheetId="3">'DSOfundgraph'!$B$2:$K$34</definedName>
  </definedNames>
  <calcPr fullCalcOnLoad="1"/>
</workbook>
</file>

<file path=xl/sharedStrings.xml><?xml version="1.0" encoding="utf-8"?>
<sst xmlns="http://schemas.openxmlformats.org/spreadsheetml/2006/main" count="149" uniqueCount="92">
  <si>
    <t>Status</t>
  </si>
  <si>
    <t>Wood, Eric</t>
  </si>
  <si>
    <t># Dives by Area</t>
  </si>
  <si>
    <t># Dives by Purpose</t>
  </si>
  <si>
    <t>Proficiency</t>
  </si>
  <si>
    <t>Scientific</t>
  </si>
  <si>
    <t>Scientific training</t>
  </si>
  <si>
    <t>Inactive</t>
  </si>
  <si>
    <t>Bishop, Brad</t>
  </si>
  <si>
    <t>Active</t>
  </si>
  <si>
    <t>Buser, Thadd</t>
  </si>
  <si>
    <t>Ravelo, Alexandra</t>
  </si>
  <si>
    <t>Weems, Jared</t>
  </si>
  <si>
    <t>Active</t>
  </si>
  <si>
    <t xml:space="preserve"># Dives </t>
  </si>
  <si>
    <t>TBT (min.)</t>
  </si>
  <si>
    <t>Eckert, Ginny</t>
  </si>
  <si>
    <t>Harper, Shawn</t>
  </si>
  <si>
    <t>Tamone, Sherry</t>
  </si>
  <si>
    <t>UA Diver</t>
  </si>
  <si>
    <t>Iken, Katrin</t>
  </si>
  <si>
    <t>Active</t>
  </si>
  <si>
    <t>Cert</t>
  </si>
  <si>
    <t>Med</t>
  </si>
  <si>
    <t xml:space="preserve"> CPR </t>
  </si>
  <si>
    <t>Oxygen</t>
  </si>
  <si>
    <t>Jewett, Stephen</t>
  </si>
  <si>
    <t>Chenelot, Heloise</t>
  </si>
  <si>
    <t>Cert. Depth</t>
  </si>
  <si>
    <r>
      <t xml:space="preserve">Dates in </t>
    </r>
    <r>
      <rPr>
        <b/>
        <sz val="9"/>
        <color indexed="10"/>
        <rFont val="Geneva"/>
        <family val="0"/>
      </rPr>
      <t>RED</t>
    </r>
    <r>
      <rPr>
        <b/>
        <sz val="9"/>
        <rFont val="Geneva"/>
        <family val="0"/>
      </rPr>
      <t xml:space="preserve"> indicates certification expired</t>
    </r>
  </si>
  <si>
    <t>Kasitsna Bay</t>
  </si>
  <si>
    <t>SE AK</t>
  </si>
  <si>
    <t>Other</t>
  </si>
  <si>
    <t>Inactive</t>
  </si>
  <si>
    <t>Depth</t>
  </si>
  <si>
    <t>Due</t>
  </si>
  <si>
    <t>due</t>
  </si>
  <si>
    <t>1st Aid</t>
  </si>
  <si>
    <t>Konar, Brenda</t>
  </si>
  <si>
    <t>Schuster, Martin</t>
  </si>
  <si>
    <t># divers</t>
  </si>
  <si>
    <t>Ibarra, Sonia</t>
  </si>
  <si>
    <t>Siwicke, Kevin</t>
  </si>
  <si>
    <t>Surdyk, Shelby</t>
  </si>
  <si>
    <t>Ver Hoef, Lander</t>
  </si>
  <si>
    <t>Ershova, Elizaveta</t>
  </si>
  <si>
    <t>Hardy, Ira</t>
  </si>
  <si>
    <t>Bell, Lauren*</t>
  </si>
  <si>
    <t>2014 Totals</t>
  </si>
  <si>
    <t>for 2015</t>
  </si>
  <si>
    <t>Beltran, Roxanne</t>
  </si>
  <si>
    <t>Bodle, Jessica</t>
  </si>
  <si>
    <t>Brewer, Christopher*</t>
  </si>
  <si>
    <t>Brewer, Reid</t>
  </si>
  <si>
    <t>Carter, Bill</t>
  </si>
  <si>
    <t>Chan, Maggie</t>
  </si>
  <si>
    <t>Charapata, Patrick*</t>
  </si>
  <si>
    <t>Doering, Richard*</t>
  </si>
  <si>
    <t>Duncan, Douglas*</t>
  </si>
  <si>
    <t>Fowler, Kristen</t>
  </si>
  <si>
    <t>Fritz, Evan</t>
  </si>
  <si>
    <t>Garrett, Emily</t>
  </si>
  <si>
    <t>Hahn, Brix*</t>
  </si>
  <si>
    <t>Hart, Jacqueline*</t>
  </si>
  <si>
    <t>Haynes, Trevor</t>
  </si>
  <si>
    <t>Hochendoner, Jon</t>
  </si>
  <si>
    <t>Howard, Christina</t>
  </si>
  <si>
    <t>Jellison, Myles*</t>
  </si>
  <si>
    <t>Khordakova, Dina*</t>
  </si>
  <si>
    <t>Knavel, Patrick*</t>
  </si>
  <si>
    <t>Lewandoski, Dawson</t>
  </si>
  <si>
    <t>Lind, Alyssa*</t>
  </si>
  <si>
    <t>McFadden, Dane*</t>
  </si>
  <si>
    <t>Markis, Joel</t>
  </si>
  <si>
    <t>Mitchell, Timothy*</t>
  </si>
  <si>
    <t>Oldham, Cory</t>
  </si>
  <si>
    <t>Orlich, Alice</t>
  </si>
  <si>
    <t>Powell, Kimberly</t>
  </si>
  <si>
    <t>Rogan, Connor</t>
  </si>
  <si>
    <t>Rousmaniere, Tony*</t>
  </si>
  <si>
    <t>Schleier, Sandra</t>
  </si>
  <si>
    <t>Smith, Deitrich*</t>
  </si>
  <si>
    <t>Sorlin, Mahaut*</t>
  </si>
  <si>
    <t>Soto, Nhi*</t>
  </si>
  <si>
    <t>Stumpf, Lucas</t>
  </si>
  <si>
    <t>Traiger, Sarah</t>
  </si>
  <si>
    <t>Wilson, Ryan*</t>
  </si>
  <si>
    <t>Wyman, Sean*</t>
  </si>
  <si>
    <r>
      <t>*</t>
    </r>
    <r>
      <rPr>
        <sz val="9"/>
        <rFont val="Geneva"/>
        <family val="0"/>
      </rPr>
      <t xml:space="preserve"> = new divers in 2014</t>
    </r>
  </si>
  <si>
    <t>Bowman, Shae</t>
  </si>
  <si>
    <t>TOTALS   59</t>
  </si>
  <si>
    <t>37 Divers Reporting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</si>
</sst>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/d/yy"/>
    <numFmt numFmtId="167" formatCode="h\:mm\ AM/PM"/>
    <numFmt numFmtId="168" formatCode="h\:mm\:ss\ AM/PM"/>
    <numFmt numFmtId="169" formatCode="h\:mm"/>
    <numFmt numFmtId="170" formatCode="h\:mm\:ss"/>
    <numFmt numFmtId="171" formatCode="m/d/yy\ h\:mm"/>
    <numFmt numFmtId="172" formatCode="&quot;$&quot;#,##0\ ;[Red]\(&quot;$&quot;#,##0\)"/>
    <numFmt numFmtId="173" formatCode="&quot;$&quot;#,##0.00\ ;[Red]\(&quot;$&quot;#,##0.00\)"/>
    <numFmt numFmtId="174" formatCode="0.0"/>
    <numFmt numFmtId="175" formatCode="0.000"/>
    <numFmt numFmtId="176" formatCode="[$-409]dddd\,\ mmmm\ d\,\ yy"/>
    <numFmt numFmtId="177" formatCode="[$-409]mmm\-yy;@"/>
    <numFmt numFmtId="178" formatCode="[$-409]h:mm:ss\ AM/PM"/>
  </numFmts>
  <fonts count="70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sz val="10"/>
      <name val="Verdana"/>
      <family val="0"/>
    </font>
    <font>
      <u val="single"/>
      <sz val="10"/>
      <color indexed="36"/>
      <name val="Geneva"/>
      <family val="0"/>
    </font>
    <font>
      <u val="single"/>
      <sz val="18"/>
      <color indexed="36"/>
      <name val="Geneva"/>
      <family val="0"/>
    </font>
    <font>
      <u val="single"/>
      <sz val="10"/>
      <color indexed="12"/>
      <name val="Geneva"/>
      <family val="0"/>
    </font>
    <font>
      <u val="single"/>
      <sz val="18"/>
      <color indexed="12"/>
      <name val="Geneva"/>
      <family val="0"/>
    </font>
    <font>
      <b/>
      <sz val="9"/>
      <name val="Genev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9"/>
      <color indexed="10"/>
      <name val="Geneva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sz val="8.75"/>
      <color indexed="8"/>
      <name val="Geneva"/>
      <family val="0"/>
    </font>
    <font>
      <sz val="4.5"/>
      <color indexed="8"/>
      <name val="Genev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4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sz val="8.45"/>
      <color indexed="8"/>
      <name val="Geneva"/>
      <family val="0"/>
    </font>
    <font>
      <b/>
      <sz val="9"/>
      <color indexed="8"/>
      <name val="Geneva"/>
      <family val="0"/>
    </font>
    <font>
      <b/>
      <i/>
      <sz val="12"/>
      <color indexed="8"/>
      <name val="Geneva"/>
      <family val="0"/>
    </font>
    <font>
      <b/>
      <sz val="11.75"/>
      <color indexed="8"/>
      <name val="Genev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7" fontId="5" fillId="0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17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58">
      <alignment/>
      <protection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" fontId="15" fillId="0" borderId="0" xfId="0" applyNumberFormat="1" applyFont="1" applyAlignment="1">
      <alignment horizontal="left"/>
    </xf>
    <xf numFmtId="17" fontId="1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2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17" fontId="69" fillId="0" borderId="0" xfId="0" applyNumberFormat="1" applyFont="1" applyFill="1" applyAlignment="1">
      <alignment horizontal="center"/>
    </xf>
    <xf numFmtId="0" fontId="26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7" fontId="69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177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7" fontId="69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dive stats" xfId="57"/>
    <cellStyle name="Normal_03Divestats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SCIENTIFIC DIVING PROGRAM</a:t>
            </a:r>
          </a:p>
        </c:rich>
      </c:tx>
      <c:layout>
        <c:manualLayout>
          <c:xMode val="factor"/>
          <c:yMode val="factor"/>
          <c:x val="-0.003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805"/>
          <c:w val="0.9035"/>
          <c:h val="0.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'[2]89-14 dive stats'!$A$2</c:f>
              <c:strCache>
                <c:ptCount val="1"/>
                <c:pt idx="0">
                  <c:v>Old Active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stats'!$B$1:$AA$1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stats'!$B$2:$AA$2</c:f>
              <c:numCache>
                <c:ptCount val="26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15</c:v>
                </c:pt>
                <c:pt idx="13">
                  <c:v>33</c:v>
                </c:pt>
                <c:pt idx="14">
                  <c:v>37</c:v>
                </c:pt>
                <c:pt idx="15">
                  <c:v>53</c:v>
                </c:pt>
                <c:pt idx="16">
                  <c:v>41</c:v>
                </c:pt>
                <c:pt idx="17">
                  <c:v>47</c:v>
                </c:pt>
                <c:pt idx="18">
                  <c:v>41</c:v>
                </c:pt>
                <c:pt idx="19">
                  <c:v>46</c:v>
                </c:pt>
                <c:pt idx="20">
                  <c:v>24</c:v>
                </c:pt>
                <c:pt idx="21">
                  <c:v>43</c:v>
                </c:pt>
                <c:pt idx="22">
                  <c:v>22</c:v>
                </c:pt>
                <c:pt idx="23">
                  <c:v>21</c:v>
                </c:pt>
                <c:pt idx="24">
                  <c:v>18</c:v>
                </c:pt>
                <c:pt idx="2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'[2]89-14 dive stats'!$A$3</c:f>
              <c:strCache>
                <c:ptCount val="1"/>
                <c:pt idx="0">
                  <c:v>New Active Divers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stats'!$B$1:$AA$1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stats'!$B$3:$AA$3</c:f>
              <c:numCache>
                <c:ptCount val="26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18</c:v>
                </c:pt>
                <c:pt idx="13">
                  <c:v>20</c:v>
                </c:pt>
                <c:pt idx="14">
                  <c:v>32</c:v>
                </c:pt>
                <c:pt idx="15">
                  <c:v>22</c:v>
                </c:pt>
                <c:pt idx="16">
                  <c:v>24</c:v>
                </c:pt>
                <c:pt idx="17">
                  <c:v>17</c:v>
                </c:pt>
                <c:pt idx="18">
                  <c:v>21</c:v>
                </c:pt>
                <c:pt idx="19">
                  <c:v>18</c:v>
                </c:pt>
                <c:pt idx="20">
                  <c:v>17</c:v>
                </c:pt>
                <c:pt idx="21">
                  <c:v>20</c:v>
                </c:pt>
                <c:pt idx="22">
                  <c:v>16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'[2]89-14 dive stats'!$A$4</c:f>
              <c:strCache>
                <c:ptCount val="1"/>
                <c:pt idx="0">
                  <c:v>New Inactive Divers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stats'!$B$1:$AA$1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13</c:v>
                </c:pt>
                <c:pt idx="14">
                  <c:v>16</c:v>
                </c:pt>
                <c:pt idx="15">
                  <c:v>34</c:v>
                </c:pt>
                <c:pt idx="16">
                  <c:v>19</c:v>
                </c:pt>
                <c:pt idx="17">
                  <c:v>23</c:v>
                </c:pt>
                <c:pt idx="18">
                  <c:v>16</c:v>
                </c:pt>
                <c:pt idx="19">
                  <c:v>23</c:v>
                </c:pt>
                <c:pt idx="20">
                  <c:v>19</c:v>
                </c:pt>
                <c:pt idx="21">
                  <c:v>24</c:v>
                </c:pt>
                <c:pt idx="22">
                  <c:v>19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</c:numCache>
            </c:numRef>
          </c:val>
        </c:ser>
        <c:overlap val="100"/>
        <c:gapWidth val="50"/>
        <c:axId val="49535955"/>
        <c:axId val="43170412"/>
      </c:bar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 val="autoZero"/>
        <c:auto val="0"/>
        <c:lblOffset val="100"/>
        <c:tickLblSkip val="1"/>
        <c:noMultiLvlLbl val="0"/>
      </c:catAx>
      <c:valAx>
        <c:axId val="4317041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At val="1"/>
        <c:crossBetween val="between"/>
        <c:dispUnits/>
        <c:majorUnit val="10"/>
        <c:minorUnit val="1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2325"/>
          <c:w val="0.764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to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UA N=6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975"/>
          <c:w val="0.88525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stats'!$A$29</c:f>
              <c:strCache>
                <c:ptCount val="1"/>
                <c:pt idx="0">
                  <c:v>14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stats'!$B$28:$F$28</c:f>
              <c:strCache>
                <c:ptCount val="5"/>
                <c:pt idx="0">
                  <c:v>ADFG</c:v>
                </c:pt>
                <c:pt idx="1">
                  <c:v>CAUS</c:v>
                </c:pt>
                <c:pt idx="2">
                  <c:v>U Belize</c:v>
                </c:pt>
                <c:pt idx="3">
                  <c:v>CA  Sci Ctr</c:v>
                </c:pt>
                <c:pt idx="4">
                  <c:v>APU</c:v>
                </c:pt>
              </c:strCache>
            </c:strRef>
          </c:cat>
          <c:val>
            <c:numRef>
              <c:f>'[2]89-14 dive stats'!$B$29:$F$29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34660893"/>
        <c:axId val="43512582"/>
      </c:bar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Home Institution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At val="1"/>
        <c:crossBetween val="between"/>
        <c:dispUnits/>
        <c:majorUnit val="1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UA Dives by Category N=1110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26775"/>
          <c:w val="0.8525"/>
          <c:h val="0.5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stats'!$A$37</c:f>
              <c:strCache>
                <c:ptCount val="1"/>
                <c:pt idx="0">
                  <c:v>14 UA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'[2]89-14 dive stats'!$B$37:$D$37</c:f>
              <c:numCache>
                <c:ptCount val="3"/>
                <c:pt idx="0">
                  <c:v>31</c:v>
                </c:pt>
                <c:pt idx="1">
                  <c:v>817</c:v>
                </c:pt>
                <c:pt idx="2">
                  <c:v>262</c:v>
                </c:pt>
              </c:numCache>
            </c:numRef>
          </c:val>
        </c:ser>
        <c:axId val="56068919"/>
        <c:axId val="34858224"/>
      </c:bar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Dive Category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8224"/>
        <c:crosses val="autoZero"/>
        <c:auto val="0"/>
        <c:lblOffset val="100"/>
        <c:tickLblSkip val="1"/>
        <c:noMultiLvlLbl val="0"/>
      </c:catAx>
      <c:valAx>
        <c:axId val="3485822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At val="1"/>
        <c:crossBetween val="between"/>
        <c:dispUnits/>
        <c:majorUnit val="200"/>
        <c:minorUnit val="100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2014 Dives by Locations N=1110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2265"/>
          <c:w val="0.876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stats'!$A$41</c:f>
              <c:strCache>
                <c:ptCount val="1"/>
                <c:pt idx="0">
                  <c:v>14 Dive Locations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stats'!$B$40:$D$40</c:f>
              <c:strCache>
                <c:ptCount val="3"/>
                <c:pt idx="0">
                  <c:v>Kasitsna Bay</c:v>
                </c:pt>
                <c:pt idx="1">
                  <c:v>SE Alaska</c:v>
                </c:pt>
                <c:pt idx="2">
                  <c:v>Other</c:v>
                </c:pt>
              </c:strCache>
            </c:strRef>
          </c:cat>
          <c:val>
            <c:numRef>
              <c:f>'[2]89-14 dive stats'!$B$41:$D$41</c:f>
              <c:numCache>
                <c:ptCount val="3"/>
                <c:pt idx="0">
                  <c:v>768</c:v>
                </c:pt>
                <c:pt idx="1">
                  <c:v>129</c:v>
                </c:pt>
                <c:pt idx="2">
                  <c:v>213</c:v>
                </c:pt>
              </c:numCache>
            </c:numRef>
          </c:val>
        </c:ser>
        <c:axId val="45288561"/>
        <c:axId val="4943866"/>
      </c:bar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Dive Locations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from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UA N=11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34"/>
          <c:w val="0.88425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stats'!$A$33</c:f>
              <c:strCache>
                <c:ptCount val="1"/>
                <c:pt idx="0">
                  <c:v>14 Recip. Divers from UA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stats'!$B$32:$F$32</c:f>
              <c:strCache>
                <c:ptCount val="5"/>
                <c:pt idx="0">
                  <c:v>ADFG</c:v>
                </c:pt>
                <c:pt idx="1">
                  <c:v>UCSC</c:v>
                </c:pt>
                <c:pt idx="2">
                  <c:v>USC</c:v>
                </c:pt>
                <c:pt idx="3">
                  <c:v>OR Coast Aq.</c:v>
                </c:pt>
                <c:pt idx="4">
                  <c:v>USAP</c:v>
                </c:pt>
              </c:strCache>
            </c:strRef>
          </c:cat>
          <c:val>
            <c:numRef>
              <c:f>'[2]89-14 dive stats'!$B$33:$F$33</c:f>
              <c:numCach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Visiting Institution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At val="1"/>
        <c:crossBetween val="between"/>
        <c:dispUnits/>
        <c:majorUnit val="1"/>
        <c:minorUnit val="0.1"/>
      </c:valAx>
      <c:spPr>
        <a:solidFill>
          <a:srgbClr val="69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UA Divers and DSO Funding (rev. 2/20/2015)</a:t>
            </a:r>
          </a:p>
        </c:rich>
      </c:tx>
      <c:layout>
        <c:manualLayout>
          <c:xMode val="factor"/>
          <c:yMode val="factor"/>
          <c:x val="0.005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3325"/>
          <c:w val="0.699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TOTAL DIVERS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'[3]Sheet1'!$B$1:$AA$1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'[3]Sheet1'!$B$2:$AA$2</c:f>
              <c:numCache>
                <c:ptCount val="26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33</c:v>
                </c:pt>
                <c:pt idx="13">
                  <c:v>53</c:v>
                </c:pt>
                <c:pt idx="14">
                  <c:v>69</c:v>
                </c:pt>
                <c:pt idx="15">
                  <c:v>75</c:v>
                </c:pt>
                <c:pt idx="16">
                  <c:v>66</c:v>
                </c:pt>
                <c:pt idx="17">
                  <c:v>64</c:v>
                </c:pt>
                <c:pt idx="18">
                  <c:v>62</c:v>
                </c:pt>
                <c:pt idx="19">
                  <c:v>64</c:v>
                </c:pt>
                <c:pt idx="20">
                  <c:v>60</c:v>
                </c:pt>
                <c:pt idx="21">
                  <c:v>62</c:v>
                </c:pt>
                <c:pt idx="22">
                  <c:v>57</c:v>
                </c:pt>
                <c:pt idx="23">
                  <c:v>53</c:v>
                </c:pt>
                <c:pt idx="24">
                  <c:v>55</c:v>
                </c:pt>
                <c:pt idx="25">
                  <c:v>59</c:v>
                </c:pt>
              </c:numCache>
            </c:numRef>
          </c:val>
          <c:smooth val="0"/>
        </c:ser>
        <c:marker val="1"/>
        <c:axId val="47308613"/>
        <c:axId val="23124334"/>
      </c:lineChart>
      <c:lineChart>
        <c:grouping val="standard"/>
        <c:varyColors val="0"/>
        <c:ser>
          <c:idx val="1"/>
          <c:order val="1"/>
          <c:tx>
            <c:strRef>
              <c:f>'[3]Sheet1'!$A$3</c:f>
              <c:strCache>
                <c:ptCount val="1"/>
                <c:pt idx="0">
                  <c:v>DSO months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'[3]Sheet1'!$B$1:$AA$1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'[3]Sheet1'!$B$3:$AA$3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2.6</c:v>
                </c:pt>
                <c:pt idx="11">
                  <c:v>2.7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catAx>
        <c:axId val="67924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of DSO Funding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924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9275"/>
          <c:w val="0.21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325"/>
          <c:w val="0.90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stats'!$B$19:$AA$19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stats'!$B$20:$AA$20</c:f>
              <c:numCache>
                <c:ptCount val="2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  <c:pt idx="16">
                  <c:v>1085.1</c:v>
                </c:pt>
                <c:pt idx="17">
                  <c:v>926.8</c:v>
                </c:pt>
                <c:pt idx="18">
                  <c:v>656.3</c:v>
                </c:pt>
                <c:pt idx="19">
                  <c:v>641.7</c:v>
                </c:pt>
                <c:pt idx="20">
                  <c:v>623.9</c:v>
                </c:pt>
                <c:pt idx="21">
                  <c:v>500.9</c:v>
                </c:pt>
                <c:pt idx="22">
                  <c:v>487.4</c:v>
                </c:pt>
                <c:pt idx="23">
                  <c:v>380</c:v>
                </c:pt>
                <c:pt idx="24">
                  <c:v>437.5</c:v>
                </c:pt>
                <c:pt idx="25">
                  <c:v>577.8</c:v>
                </c:pt>
              </c:numCache>
            </c:numRef>
          </c:val>
        </c:ser>
        <c:gapWidth val="50"/>
        <c:axId val="52989389"/>
        <c:axId val="7142454"/>
      </c:bar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42454"/>
        <c:crosses val="autoZero"/>
        <c:auto val="0"/>
        <c:lblOffset val="100"/>
        <c:tickLblSkip val="1"/>
        <c:noMultiLvlLbl val="0"/>
      </c:catAx>
      <c:valAx>
        <c:axId val="714245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9389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>
        <c:manualLayout>
          <c:xMode val="factor"/>
          <c:yMode val="factor"/>
          <c:x val="-0.01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83"/>
          <c:w val="0.907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stats'!$B$10:$AA$10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stats'!$B$11:$AA$11</c:f>
              <c:numCache>
                <c:ptCount val="26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</c:numCache>
            </c:numRef>
          </c:val>
        </c:ser>
        <c:gapWidth val="50"/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67872"/>
        <c:crosses val="autoZero"/>
        <c:auto val="0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Dives</a:t>
            </a:r>
          </a:p>
        </c:rich>
      </c:tx>
      <c:layout>
        <c:manualLayout>
          <c:xMode val="factor"/>
          <c:yMode val="factor"/>
          <c:x val="-0.003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825"/>
          <c:w val="0.923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stats'!$A$14</c:f>
              <c:strCache>
                <c:ptCount val="1"/>
                <c:pt idx="0">
                  <c:v>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'[2]89-14 dive stats'!$B$13:$AA$13</c:f>
              <c:numCach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'[2]89-14 dive stats'!$B$14:$AA$14</c:f>
              <c:numCache>
                <c:ptCount val="26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  <c:pt idx="16">
                  <c:v>2356</c:v>
                </c:pt>
                <c:pt idx="17">
                  <c:v>1921</c:v>
                </c:pt>
                <c:pt idx="18">
                  <c:v>1228</c:v>
                </c:pt>
                <c:pt idx="19">
                  <c:v>1479</c:v>
                </c:pt>
                <c:pt idx="20">
                  <c:v>1282</c:v>
                </c:pt>
                <c:pt idx="21">
                  <c:v>1147</c:v>
                </c:pt>
                <c:pt idx="22">
                  <c:v>843</c:v>
                </c:pt>
                <c:pt idx="23">
                  <c:v>808</c:v>
                </c:pt>
                <c:pt idx="24">
                  <c:v>803</c:v>
                </c:pt>
                <c:pt idx="25">
                  <c:v>1110</c:v>
                </c:pt>
              </c:numCache>
            </c:numRef>
          </c:val>
        </c:ser>
        <c:gapWidth val="50"/>
        <c:axId val="39466529"/>
        <c:axId val="19654442"/>
      </c:bar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 val="autoZero"/>
        <c:auto val="0"/>
        <c:lblOffset val="100"/>
        <c:tickLblSkip val="1"/>
        <c:noMultiLvlLbl val="0"/>
      </c:catAx>
      <c:valAx>
        <c:axId val="196544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66529"/>
        <c:crossesAt val="1"/>
        <c:crossBetween val="between"/>
        <c:dispUnits/>
        <c:majorUnit val="500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stats'!$D$10:$Q$10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'[1]89-04 dive stats'!$D$11:$Q$11</c:f>
              <c:numCache>
                <c:ptCount val="14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gapWidth val="50"/>
        <c:axId val="42672251"/>
        <c:axId val="48505940"/>
      </c:bar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 val="autoZero"/>
        <c:auto val="0"/>
        <c:lblOffset val="100"/>
        <c:tickLblSkip val="14"/>
        <c:noMultiLvlLbl val="0"/>
      </c:catAx>
      <c:valAx>
        <c:axId val="48505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stats'!$B$19:$Q$19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stats'!$B$20:$Q$20</c:f>
              <c:numCache>
                <c:ptCount val="1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</c:numCache>
            </c:numRef>
          </c:val>
        </c:ser>
        <c:gapWidth val="50"/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0"/>
        <c:lblOffset val="100"/>
        <c:tickLblSkip val="16"/>
        <c:noMultiLvlLbl val="0"/>
      </c:catAx>
      <c:valAx>
        <c:axId val="3666703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Reciprocity Divers N=11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stats'!$A$29</c:f>
              <c:strCache>
                <c:ptCount val="1"/>
                <c:pt idx="0">
                  <c:v>04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stats'!$B$28:$G$28</c:f>
              <c:strCache>
                <c:ptCount val="6"/>
                <c:pt idx="0">
                  <c:v>SDSU</c:v>
                </c:pt>
                <c:pt idx="1">
                  <c:v>MBL</c:v>
                </c:pt>
                <c:pt idx="2">
                  <c:v>ADFG</c:v>
                </c:pt>
                <c:pt idx="3">
                  <c:v>UMS</c:v>
                </c:pt>
                <c:pt idx="4">
                  <c:v>MLML</c:v>
                </c:pt>
                <c:pt idx="5">
                  <c:v>USGS</c:v>
                </c:pt>
              </c:strCache>
            </c:strRef>
          </c:cat>
          <c:val>
            <c:numRef>
              <c:f>'[1]89-04 dive stats'!$B$29:$G$29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1567887"/>
        <c:axId val="17240072"/>
      </c:bar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 val="autoZero"/>
        <c:auto val="0"/>
        <c:lblOffset val="100"/>
        <c:tickLblSkip val="6"/>
        <c:noMultiLvlLbl val="0"/>
      </c:catAx>
      <c:valAx>
        <c:axId val="1724007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UA Dive Time N=577.8 hrs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75"/>
          <c:w val="0.87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stats'!$A$26</c:f>
              <c:strCache>
                <c:ptCount val="1"/>
                <c:pt idx="0">
                  <c:v>14 dive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stats'!$B$25:$G$25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'[2]89-14 dive stats'!$B$26:$G$26</c:f>
              <c:numCache>
                <c:ptCount val="6"/>
                <c:pt idx="0">
                  <c:v>257.3</c:v>
                </c:pt>
                <c:pt idx="1">
                  <c:v>295.8</c:v>
                </c:pt>
                <c:pt idx="2">
                  <c:v>21.3</c:v>
                </c:pt>
                <c:pt idx="3">
                  <c:v>2.9</c:v>
                </c:pt>
                <c:pt idx="4">
                  <c:v>0.3</c:v>
                </c:pt>
                <c:pt idx="5">
                  <c:v>0</c:v>
                </c:pt>
              </c:numCache>
            </c:numRef>
          </c:val>
        </c:ser>
        <c:axId val="20942921"/>
        <c:axId val="54268562"/>
      </c:bar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Dives by Depth N=1110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255"/>
          <c:w val="0.874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'[2]89-14 dive stats'!$A$23</c:f>
              <c:strCache>
                <c:ptCount val="1"/>
                <c:pt idx="0">
                  <c:v>14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'[2]89-14 dive stats'!$B$22:$G$22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'[2]89-14 dive stats'!$B$23:$G$23</c:f>
              <c:numCache>
                <c:ptCount val="6"/>
                <c:pt idx="0">
                  <c:v>575</c:v>
                </c:pt>
                <c:pt idx="1">
                  <c:v>482</c:v>
                </c:pt>
                <c:pt idx="2">
                  <c:v>45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18655011"/>
        <c:axId val="33677372"/>
      </c:bar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1133475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10267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28575</xdr:rowOff>
    </xdr:from>
    <xdr:to>
      <xdr:col>9</xdr:col>
      <xdr:colOff>0</xdr:colOff>
      <xdr:row>59</xdr:row>
      <xdr:rowOff>123825</xdr:rowOff>
    </xdr:to>
    <xdr:graphicFrame>
      <xdr:nvGraphicFramePr>
        <xdr:cNvPr id="2" name="Chart 5"/>
        <xdr:cNvGraphicFramePr/>
      </xdr:nvGraphicFramePr>
      <xdr:xfrm>
        <a:off x="9525" y="6505575"/>
        <a:ext cx="102774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9</xdr:col>
      <xdr:colOff>0</xdr:colOff>
      <xdr:row>79</xdr:row>
      <xdr:rowOff>114300</xdr:rowOff>
    </xdr:to>
    <xdr:graphicFrame>
      <xdr:nvGraphicFramePr>
        <xdr:cNvPr id="3" name="Chart 2"/>
        <xdr:cNvGraphicFramePr/>
      </xdr:nvGraphicFramePr>
      <xdr:xfrm>
        <a:off x="0" y="9715500"/>
        <a:ext cx="1028700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20</xdr:row>
      <xdr:rowOff>9525</xdr:rowOff>
    </xdr:from>
    <xdr:to>
      <xdr:col>8</xdr:col>
      <xdr:colOff>1114425</xdr:colOff>
      <xdr:row>40</xdr:row>
      <xdr:rowOff>0</xdr:rowOff>
    </xdr:to>
    <xdr:graphicFrame>
      <xdr:nvGraphicFramePr>
        <xdr:cNvPr id="4" name="Chart 3"/>
        <xdr:cNvGraphicFramePr/>
      </xdr:nvGraphicFramePr>
      <xdr:xfrm>
        <a:off x="28575" y="3248025"/>
        <a:ext cx="102298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28575</xdr:rowOff>
    </xdr:from>
    <xdr:to>
      <xdr:col>0</xdr:col>
      <xdr:colOff>0</xdr:colOff>
      <xdr:row>79</xdr:row>
      <xdr:rowOff>133350</xdr:rowOff>
    </xdr:to>
    <xdr:graphicFrame>
      <xdr:nvGraphicFramePr>
        <xdr:cNvPr id="1" name="Chart 9"/>
        <xdr:cNvGraphicFramePr/>
      </xdr:nvGraphicFramePr>
      <xdr:xfrm>
        <a:off x="0" y="9744075"/>
        <a:ext cx="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59</xdr:row>
      <xdr:rowOff>133350</xdr:rowOff>
    </xdr:to>
    <xdr:graphicFrame>
      <xdr:nvGraphicFramePr>
        <xdr:cNvPr id="2" name="Chart 11"/>
        <xdr:cNvGraphicFramePr/>
      </xdr:nvGraphicFramePr>
      <xdr:xfrm>
        <a:off x="0" y="648652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64</xdr:row>
      <xdr:rowOff>133350</xdr:rowOff>
    </xdr:to>
    <xdr:graphicFrame>
      <xdr:nvGraphicFramePr>
        <xdr:cNvPr id="3" name="Chart 14"/>
        <xdr:cNvGraphicFramePr/>
      </xdr:nvGraphicFramePr>
      <xdr:xfrm>
        <a:off x="0" y="7934325"/>
        <a:ext cx="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9525</xdr:colOff>
      <xdr:row>17</xdr:row>
      <xdr:rowOff>0</xdr:rowOff>
    </xdr:to>
    <xdr:graphicFrame>
      <xdr:nvGraphicFramePr>
        <xdr:cNvPr id="4" name="Chart 11"/>
        <xdr:cNvGraphicFramePr/>
      </xdr:nvGraphicFramePr>
      <xdr:xfrm>
        <a:off x="0" y="161925"/>
        <a:ext cx="80105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0</xdr:colOff>
      <xdr:row>32</xdr:row>
      <xdr:rowOff>152400</xdr:rowOff>
    </xdr:to>
    <xdr:graphicFrame>
      <xdr:nvGraphicFramePr>
        <xdr:cNvPr id="5" name="Chart 12"/>
        <xdr:cNvGraphicFramePr/>
      </xdr:nvGraphicFramePr>
      <xdr:xfrm>
        <a:off x="0" y="2752725"/>
        <a:ext cx="80010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6</xdr:col>
      <xdr:colOff>1133475</xdr:colOff>
      <xdr:row>48</xdr:row>
      <xdr:rowOff>38100</xdr:rowOff>
    </xdr:to>
    <xdr:graphicFrame>
      <xdr:nvGraphicFramePr>
        <xdr:cNvPr id="6" name="Chart 15"/>
        <xdr:cNvGraphicFramePr/>
      </xdr:nvGraphicFramePr>
      <xdr:xfrm>
        <a:off x="0" y="5191125"/>
        <a:ext cx="79914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28575</xdr:colOff>
      <xdr:row>1</xdr:row>
      <xdr:rowOff>0</xdr:rowOff>
    </xdr:from>
    <xdr:to>
      <xdr:col>13</xdr:col>
      <xdr:colOff>1133475</xdr:colOff>
      <xdr:row>17</xdr:row>
      <xdr:rowOff>9525</xdr:rowOff>
    </xdr:to>
    <xdr:graphicFrame>
      <xdr:nvGraphicFramePr>
        <xdr:cNvPr id="7" name="Chart 10"/>
        <xdr:cNvGraphicFramePr/>
      </xdr:nvGraphicFramePr>
      <xdr:xfrm>
        <a:off x="8029575" y="161925"/>
        <a:ext cx="7962900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13</xdr:col>
      <xdr:colOff>1133475</xdr:colOff>
      <xdr:row>32</xdr:row>
      <xdr:rowOff>9525</xdr:rowOff>
    </xdr:to>
    <xdr:graphicFrame>
      <xdr:nvGraphicFramePr>
        <xdr:cNvPr id="8" name="Chart 13"/>
        <xdr:cNvGraphicFramePr/>
      </xdr:nvGraphicFramePr>
      <xdr:xfrm>
        <a:off x="8001000" y="2752725"/>
        <a:ext cx="7991475" cy="243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32</xdr:row>
      <xdr:rowOff>28575</xdr:rowOff>
    </xdr:from>
    <xdr:to>
      <xdr:col>14</xdr:col>
      <xdr:colOff>0</xdr:colOff>
      <xdr:row>48</xdr:row>
      <xdr:rowOff>9525</xdr:rowOff>
    </xdr:to>
    <xdr:graphicFrame>
      <xdr:nvGraphicFramePr>
        <xdr:cNvPr id="9" name="Chart 16"/>
        <xdr:cNvGraphicFramePr/>
      </xdr:nvGraphicFramePr>
      <xdr:xfrm>
        <a:off x="8010525" y="5210175"/>
        <a:ext cx="79914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95250</xdr:rowOff>
    </xdr:from>
    <xdr:to>
      <xdr:col>13</xdr:col>
      <xdr:colOff>9525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904875" y="95250"/>
        <a:ext cx="10991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04%20dive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jewett\Documents\DIVE%20PROGRAM\89-14%20dive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ar\AppData\Local\Temp\13DSOfundplot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1"/>
      <sheetName val="89-04 dive stats"/>
    </sheetNames>
    <sheetDataSet>
      <sheetData sheetId="3"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</row>
        <row r="11">
          <cell r="A11" t="str">
            <v>Reciprocity Divers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</row>
        <row r="28">
          <cell r="B28" t="str">
            <v>SDSU</v>
          </cell>
          <cell r="C28" t="str">
            <v>MBL</v>
          </cell>
          <cell r="D28" t="str">
            <v>ADFG</v>
          </cell>
          <cell r="E28" t="str">
            <v>UMS</v>
          </cell>
          <cell r="F28" t="str">
            <v>MLML</v>
          </cell>
          <cell r="G28" t="str">
            <v>USGS</v>
          </cell>
        </row>
        <row r="29">
          <cell r="A29" t="str">
            <v>04 Recip. divers to UA</v>
          </cell>
          <cell r="B29">
            <v>4</v>
          </cell>
          <cell r="C29">
            <v>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-14 dive stats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  <cell r="Y1">
            <v>2012</v>
          </cell>
          <cell r="Z1">
            <v>2013</v>
          </cell>
          <cell r="AA1">
            <v>2014</v>
          </cell>
        </row>
        <row r="2">
          <cell r="A2" t="str">
            <v>Old Active Divers</v>
          </cell>
          <cell r="B2">
            <v>2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  <cell r="R2">
            <v>41</v>
          </cell>
          <cell r="S2">
            <v>47</v>
          </cell>
          <cell r="T2">
            <v>41</v>
          </cell>
          <cell r="U2">
            <v>46</v>
          </cell>
          <cell r="V2">
            <v>24</v>
          </cell>
          <cell r="W2">
            <v>43</v>
          </cell>
          <cell r="X2">
            <v>22</v>
          </cell>
          <cell r="Y2">
            <v>21</v>
          </cell>
          <cell r="Z2">
            <v>18</v>
          </cell>
          <cell r="AA2">
            <v>19</v>
          </cell>
        </row>
        <row r="3">
          <cell r="A3" t="str">
            <v>New Active Divers</v>
          </cell>
          <cell r="B3">
            <v>7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  <cell r="R3">
            <v>24</v>
          </cell>
          <cell r="S3">
            <v>17</v>
          </cell>
          <cell r="T3">
            <v>21</v>
          </cell>
          <cell r="U3">
            <v>18</v>
          </cell>
          <cell r="V3">
            <v>17</v>
          </cell>
          <cell r="W3">
            <v>20</v>
          </cell>
          <cell r="X3">
            <v>16</v>
          </cell>
          <cell r="Y3">
            <v>14</v>
          </cell>
          <cell r="Z3">
            <v>20</v>
          </cell>
          <cell r="AA3">
            <v>19</v>
          </cell>
        </row>
        <row r="4">
          <cell r="A4" t="str">
            <v>New Inactive Divers</v>
          </cell>
          <cell r="B4">
            <v>0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34</v>
          </cell>
          <cell r="R4">
            <v>19</v>
          </cell>
          <cell r="S4">
            <v>23</v>
          </cell>
          <cell r="T4">
            <v>16</v>
          </cell>
          <cell r="U4">
            <v>23</v>
          </cell>
          <cell r="V4">
            <v>19</v>
          </cell>
          <cell r="W4">
            <v>24</v>
          </cell>
          <cell r="X4">
            <v>19</v>
          </cell>
          <cell r="Y4">
            <v>18</v>
          </cell>
          <cell r="Z4">
            <v>19</v>
          </cell>
          <cell r="AA4">
            <v>21</v>
          </cell>
        </row>
        <row r="10">
          <cell r="B10">
            <v>1989</v>
          </cell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  <cell r="R10">
            <v>2005</v>
          </cell>
          <cell r="S10">
            <v>2006</v>
          </cell>
          <cell r="T10">
            <v>2007</v>
          </cell>
          <cell r="U10">
            <v>2008</v>
          </cell>
          <cell r="V10">
            <v>2009</v>
          </cell>
          <cell r="W10">
            <v>2010</v>
          </cell>
          <cell r="X10">
            <v>2011</v>
          </cell>
          <cell r="Y10">
            <v>2012</v>
          </cell>
          <cell r="Z10">
            <v>2013</v>
          </cell>
          <cell r="AA10">
            <v>2014</v>
          </cell>
        </row>
        <row r="11">
          <cell r="A11" t="str">
            <v>Reciprocity Divers</v>
          </cell>
          <cell r="B11">
            <v>1</v>
          </cell>
          <cell r="C11">
            <v>16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  <cell r="R11">
            <v>6</v>
          </cell>
          <cell r="S11">
            <v>13</v>
          </cell>
          <cell r="T11">
            <v>13</v>
          </cell>
          <cell r="U11">
            <v>5</v>
          </cell>
          <cell r="V11">
            <v>7</v>
          </cell>
          <cell r="W11">
            <v>9</v>
          </cell>
          <cell r="X11">
            <v>7</v>
          </cell>
          <cell r="Y11">
            <v>1</v>
          </cell>
          <cell r="Z11">
            <v>2</v>
          </cell>
          <cell r="AA11">
            <v>6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  <cell r="U13">
            <v>2008</v>
          </cell>
          <cell r="V13">
            <v>2009</v>
          </cell>
          <cell r="W13">
            <v>2010</v>
          </cell>
          <cell r="X13">
            <v>2011</v>
          </cell>
          <cell r="Y13">
            <v>2012</v>
          </cell>
          <cell r="Z13">
            <v>2013</v>
          </cell>
          <cell r="AA13">
            <v>2014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  <cell r="R14">
            <v>2356</v>
          </cell>
          <cell r="S14">
            <v>1921</v>
          </cell>
          <cell r="T14">
            <v>1228</v>
          </cell>
          <cell r="U14">
            <v>1479</v>
          </cell>
          <cell r="V14">
            <v>1282</v>
          </cell>
          <cell r="W14">
            <v>1147</v>
          </cell>
          <cell r="X14">
            <v>843</v>
          </cell>
          <cell r="Y14">
            <v>808</v>
          </cell>
          <cell r="Z14">
            <v>803</v>
          </cell>
          <cell r="AA14">
            <v>1110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  <cell r="R19">
            <v>2005</v>
          </cell>
          <cell r="S19">
            <v>2006</v>
          </cell>
          <cell r="T19">
            <v>2007</v>
          </cell>
          <cell r="U19">
            <v>2008</v>
          </cell>
          <cell r="V19">
            <v>2009</v>
          </cell>
          <cell r="W19">
            <v>2010</v>
          </cell>
          <cell r="X19">
            <v>2011</v>
          </cell>
          <cell r="Y19">
            <v>2012</v>
          </cell>
          <cell r="Z19">
            <v>2013</v>
          </cell>
          <cell r="AA19">
            <v>2014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  <cell r="R20">
            <v>1085.1</v>
          </cell>
          <cell r="S20">
            <v>926.8</v>
          </cell>
          <cell r="T20">
            <v>656.3</v>
          </cell>
          <cell r="U20">
            <v>641.7</v>
          </cell>
          <cell r="V20">
            <v>623.9</v>
          </cell>
          <cell r="W20">
            <v>500.9</v>
          </cell>
          <cell r="X20">
            <v>487.4</v>
          </cell>
          <cell r="Y20">
            <v>380</v>
          </cell>
          <cell r="Z20">
            <v>437.5</v>
          </cell>
          <cell r="AA20">
            <v>577.8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  <cell r="F22" t="str">
            <v>131-150</v>
          </cell>
          <cell r="G22" t="str">
            <v>151-190</v>
          </cell>
        </row>
        <row r="23">
          <cell r="A23" t="str">
            <v>14 Dives</v>
          </cell>
          <cell r="B23">
            <v>575</v>
          </cell>
          <cell r="C23">
            <v>482</v>
          </cell>
          <cell r="D23">
            <v>45</v>
          </cell>
          <cell r="E23">
            <v>7</v>
          </cell>
          <cell r="F23">
            <v>1</v>
          </cell>
          <cell r="G23">
            <v>0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  <cell r="F25" t="str">
            <v>131-150</v>
          </cell>
          <cell r="G25" t="str">
            <v>151-190</v>
          </cell>
        </row>
        <row r="26">
          <cell r="A26" t="str">
            <v>14 dive time (hrs)</v>
          </cell>
          <cell r="B26">
            <v>257.3</v>
          </cell>
          <cell r="C26">
            <v>295.8</v>
          </cell>
          <cell r="D26">
            <v>21.3</v>
          </cell>
          <cell r="E26">
            <v>2.9</v>
          </cell>
          <cell r="F26">
            <v>0.3</v>
          </cell>
          <cell r="G26">
            <v>0</v>
          </cell>
        </row>
        <row r="28">
          <cell r="B28" t="str">
            <v>ADFG</v>
          </cell>
          <cell r="C28" t="str">
            <v>CAUS</v>
          </cell>
          <cell r="D28" t="str">
            <v>U Belize</v>
          </cell>
          <cell r="E28" t="str">
            <v>CA  Sci Ctr</v>
          </cell>
          <cell r="F28" t="str">
            <v>APU</v>
          </cell>
        </row>
        <row r="29">
          <cell r="A29" t="str">
            <v>14 Recip. divers to UA</v>
          </cell>
          <cell r="B29">
            <v>2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</row>
        <row r="32">
          <cell r="B32" t="str">
            <v>ADFG</v>
          </cell>
          <cell r="C32" t="str">
            <v>UCSC</v>
          </cell>
          <cell r="D32" t="str">
            <v>USC</v>
          </cell>
          <cell r="E32" t="str">
            <v>OR Coast Aq.</v>
          </cell>
          <cell r="F32" t="str">
            <v>USAP</v>
          </cell>
        </row>
        <row r="33">
          <cell r="A33" t="str">
            <v>14 Recip. Divers from UA</v>
          </cell>
          <cell r="B33">
            <v>5</v>
          </cell>
          <cell r="C33">
            <v>3</v>
          </cell>
          <cell r="D33">
            <v>1</v>
          </cell>
          <cell r="E33">
            <v>1</v>
          </cell>
          <cell r="F33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14 UA dives</v>
          </cell>
          <cell r="B37">
            <v>31</v>
          </cell>
          <cell r="C37">
            <v>817</v>
          </cell>
          <cell r="D37">
            <v>262</v>
          </cell>
        </row>
        <row r="40">
          <cell r="B40" t="str">
            <v>Kasitsna Bay</v>
          </cell>
          <cell r="C40" t="str">
            <v>SE Alaska</v>
          </cell>
          <cell r="D40" t="str">
            <v>Other</v>
          </cell>
        </row>
        <row r="41">
          <cell r="A41" t="str">
            <v>14 Dive Locations</v>
          </cell>
          <cell r="B41">
            <v>768</v>
          </cell>
          <cell r="C41">
            <v>129</v>
          </cell>
          <cell r="D41">
            <v>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  <cell r="Y1">
            <v>2012</v>
          </cell>
          <cell r="Z1">
            <v>2013</v>
          </cell>
          <cell r="AA1">
            <v>2014</v>
          </cell>
        </row>
        <row r="2">
          <cell r="A2" t="str">
            <v>TOTAL DIVERS</v>
          </cell>
          <cell r="B2">
            <v>9</v>
          </cell>
          <cell r="C2">
            <v>13</v>
          </cell>
          <cell r="D2">
            <v>15</v>
          </cell>
          <cell r="E2">
            <v>14</v>
          </cell>
          <cell r="F2">
            <v>13</v>
          </cell>
          <cell r="G2">
            <v>14</v>
          </cell>
          <cell r="H2">
            <v>11</v>
          </cell>
          <cell r="I2">
            <v>13</v>
          </cell>
          <cell r="J2">
            <v>12</v>
          </cell>
          <cell r="K2">
            <v>9</v>
          </cell>
          <cell r="L2">
            <v>8</v>
          </cell>
          <cell r="M2">
            <v>18</v>
          </cell>
          <cell r="N2">
            <v>33</v>
          </cell>
          <cell r="O2">
            <v>53</v>
          </cell>
          <cell r="P2">
            <v>69</v>
          </cell>
          <cell r="Q2">
            <v>75</v>
          </cell>
          <cell r="R2">
            <v>66</v>
          </cell>
          <cell r="S2">
            <v>64</v>
          </cell>
          <cell r="T2">
            <v>62</v>
          </cell>
          <cell r="U2">
            <v>64</v>
          </cell>
          <cell r="V2">
            <v>60</v>
          </cell>
          <cell r="W2">
            <v>62</v>
          </cell>
          <cell r="X2">
            <v>57</v>
          </cell>
          <cell r="Y2">
            <v>53</v>
          </cell>
          <cell r="Z2">
            <v>55</v>
          </cell>
          <cell r="AA2">
            <v>59</v>
          </cell>
        </row>
        <row r="3">
          <cell r="A3" t="str">
            <v>DSO months</v>
          </cell>
          <cell r="B3">
            <v>0</v>
          </cell>
          <cell r="C3">
            <v>0</v>
          </cell>
          <cell r="D3">
            <v>0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2.6</v>
          </cell>
          <cell r="M3">
            <v>2.7</v>
          </cell>
          <cell r="N3">
            <v>4</v>
          </cell>
          <cell r="O3">
            <v>4</v>
          </cell>
          <cell r="P3">
            <v>4</v>
          </cell>
          <cell r="Q3">
            <v>2</v>
          </cell>
          <cell r="R3">
            <v>2</v>
          </cell>
          <cell r="S3">
            <v>3</v>
          </cell>
          <cell r="T3">
            <v>3</v>
          </cell>
          <cell r="U3">
            <v>3</v>
          </cell>
          <cell r="V3">
            <v>3</v>
          </cell>
          <cell r="W3">
            <v>3</v>
          </cell>
          <cell r="X3">
            <v>3</v>
          </cell>
          <cell r="Y3">
            <v>3</v>
          </cell>
          <cell r="Z3">
            <v>3</v>
          </cell>
          <cell r="A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22.00390625" style="1" customWidth="1"/>
    <col min="2" max="2" width="6.00390625" style="2" customWidth="1"/>
    <col min="3" max="6" width="10.00390625" style="2" customWidth="1"/>
    <col min="7" max="8" width="12.00390625" style="2" customWidth="1"/>
    <col min="9" max="11" width="11.00390625" style="4" customWidth="1"/>
    <col min="12" max="12" width="11.375" style="2" customWidth="1"/>
    <col min="13" max="13" width="15.375" style="2" customWidth="1"/>
    <col min="14" max="15" width="11.00390625" style="4" customWidth="1"/>
    <col min="16" max="16" width="13.50390625" style="4" customWidth="1"/>
    <col min="17" max="16384" width="11.00390625" style="4" customWidth="1"/>
  </cols>
  <sheetData>
    <row r="1" spans="2:16" ht="15" customHeight="1">
      <c r="B1" s="2" t="s">
        <v>22</v>
      </c>
      <c r="C1" s="2" t="s">
        <v>23</v>
      </c>
      <c r="D1" s="2" t="s">
        <v>37</v>
      </c>
      <c r="E1" s="2" t="s">
        <v>24</v>
      </c>
      <c r="F1" s="2" t="s">
        <v>25</v>
      </c>
      <c r="G1" s="52" t="s">
        <v>48</v>
      </c>
      <c r="H1" s="53"/>
      <c r="I1" s="54" t="s">
        <v>2</v>
      </c>
      <c r="J1" s="55"/>
      <c r="K1" s="56"/>
      <c r="L1" s="7" t="s">
        <v>28</v>
      </c>
      <c r="M1" s="2" t="s">
        <v>0</v>
      </c>
      <c r="N1" s="57" t="s">
        <v>3</v>
      </c>
      <c r="O1" s="57"/>
      <c r="P1" s="57"/>
    </row>
    <row r="2" spans="1:16" ht="15" customHeight="1" thickBot="1">
      <c r="A2" s="15" t="s">
        <v>19</v>
      </c>
      <c r="B2" s="15" t="s">
        <v>34</v>
      </c>
      <c r="C2" s="16" t="s">
        <v>35</v>
      </c>
      <c r="D2" s="16" t="s">
        <v>35</v>
      </c>
      <c r="E2" s="16" t="s">
        <v>35</v>
      </c>
      <c r="F2" s="16" t="s">
        <v>36</v>
      </c>
      <c r="G2" s="32" t="s">
        <v>14</v>
      </c>
      <c r="H2" s="33" t="s">
        <v>15</v>
      </c>
      <c r="I2" s="27" t="s">
        <v>30</v>
      </c>
      <c r="J2" s="17" t="s">
        <v>31</v>
      </c>
      <c r="K2" s="34" t="s">
        <v>32</v>
      </c>
      <c r="L2" s="15" t="s">
        <v>49</v>
      </c>
      <c r="M2" s="15" t="s">
        <v>49</v>
      </c>
      <c r="N2" s="17" t="s">
        <v>4</v>
      </c>
      <c r="O2" s="17" t="s">
        <v>5</v>
      </c>
      <c r="P2" s="17" t="s">
        <v>6</v>
      </c>
    </row>
    <row r="3" spans="1:16" ht="15" customHeight="1">
      <c r="A3" s="26" t="s">
        <v>47</v>
      </c>
      <c r="B3" s="7">
        <v>30</v>
      </c>
      <c r="C3" s="8">
        <v>41999</v>
      </c>
      <c r="D3" s="8">
        <v>40970</v>
      </c>
      <c r="E3" s="8">
        <v>40970</v>
      </c>
      <c r="F3" s="8">
        <v>40734</v>
      </c>
      <c r="G3" s="28">
        <v>52</v>
      </c>
      <c r="H3" s="18">
        <v>1248</v>
      </c>
      <c r="I3" s="14">
        <v>20</v>
      </c>
      <c r="J3" s="11">
        <v>18</v>
      </c>
      <c r="K3" s="37">
        <v>14</v>
      </c>
      <c r="L3" s="7">
        <v>60</v>
      </c>
      <c r="M3" s="24" t="s">
        <v>9</v>
      </c>
      <c r="N3" s="11">
        <v>11</v>
      </c>
      <c r="O3" s="11">
        <v>41</v>
      </c>
      <c r="P3" s="11">
        <v>0</v>
      </c>
    </row>
    <row r="4" spans="1:16" ht="15" customHeight="1">
      <c r="A4" s="26" t="s">
        <v>50</v>
      </c>
      <c r="B4" s="7">
        <v>60</v>
      </c>
      <c r="C4" s="8">
        <v>41034</v>
      </c>
      <c r="D4" s="8">
        <v>40622</v>
      </c>
      <c r="E4" s="8">
        <v>40622</v>
      </c>
      <c r="F4" s="8">
        <v>40622</v>
      </c>
      <c r="G4" s="28">
        <v>0</v>
      </c>
      <c r="H4" s="18">
        <v>0</v>
      </c>
      <c r="I4" s="14">
        <v>0</v>
      </c>
      <c r="J4" s="11">
        <v>0</v>
      </c>
      <c r="K4" s="37">
        <v>0</v>
      </c>
      <c r="L4" s="7">
        <v>30</v>
      </c>
      <c r="M4" s="24" t="s">
        <v>7</v>
      </c>
      <c r="N4" s="11">
        <v>0</v>
      </c>
      <c r="O4" s="11">
        <v>0</v>
      </c>
      <c r="P4" s="11">
        <v>0</v>
      </c>
    </row>
    <row r="5" spans="1:16" ht="15" customHeight="1">
      <c r="A5" s="26" t="s">
        <v>8</v>
      </c>
      <c r="B5" s="7">
        <v>30</v>
      </c>
      <c r="C5" s="8">
        <v>40968</v>
      </c>
      <c r="D5" s="8">
        <v>40738</v>
      </c>
      <c r="E5" s="8">
        <v>40738</v>
      </c>
      <c r="F5" s="8">
        <v>40734</v>
      </c>
      <c r="G5" s="28">
        <v>21</v>
      </c>
      <c r="H5" s="18">
        <v>483</v>
      </c>
      <c r="I5" s="14">
        <v>21</v>
      </c>
      <c r="J5" s="24">
        <v>0</v>
      </c>
      <c r="K5" s="24">
        <v>0</v>
      </c>
      <c r="L5" s="25">
        <v>30</v>
      </c>
      <c r="M5" s="24" t="s">
        <v>21</v>
      </c>
      <c r="N5" s="24">
        <v>7</v>
      </c>
      <c r="O5" s="24">
        <v>9</v>
      </c>
      <c r="P5" s="24">
        <v>5</v>
      </c>
    </row>
    <row r="6" spans="1:16" ht="15" customHeight="1">
      <c r="A6" s="26" t="s">
        <v>51</v>
      </c>
      <c r="B6" s="7">
        <v>30</v>
      </c>
      <c r="C6" s="8">
        <v>41698</v>
      </c>
      <c r="D6" s="38">
        <v>39887</v>
      </c>
      <c r="E6" s="38">
        <v>39887</v>
      </c>
      <c r="F6" s="38">
        <v>40585</v>
      </c>
      <c r="G6" s="28">
        <v>0</v>
      </c>
      <c r="H6" s="18">
        <v>0</v>
      </c>
      <c r="I6" s="14">
        <v>0</v>
      </c>
      <c r="J6" s="24">
        <v>0</v>
      </c>
      <c r="K6" s="24">
        <v>0</v>
      </c>
      <c r="L6" s="25">
        <v>30</v>
      </c>
      <c r="M6" s="24" t="s">
        <v>7</v>
      </c>
      <c r="N6" s="24">
        <v>0</v>
      </c>
      <c r="O6" s="24">
        <v>0</v>
      </c>
      <c r="P6" s="24">
        <v>0</v>
      </c>
    </row>
    <row r="7" spans="1:16" ht="15" customHeight="1">
      <c r="A7" s="26" t="s">
        <v>89</v>
      </c>
      <c r="B7" s="7">
        <v>30</v>
      </c>
      <c r="C7" s="8">
        <v>41698</v>
      </c>
      <c r="D7" s="38">
        <v>40328</v>
      </c>
      <c r="E7" s="38">
        <v>40328</v>
      </c>
      <c r="F7" s="38">
        <v>40584</v>
      </c>
      <c r="G7" s="28">
        <v>0</v>
      </c>
      <c r="H7" s="18">
        <v>0</v>
      </c>
      <c r="I7" s="14">
        <v>0</v>
      </c>
      <c r="J7" s="24">
        <v>0</v>
      </c>
      <c r="K7" s="24">
        <v>0</v>
      </c>
      <c r="L7" s="25">
        <v>30</v>
      </c>
      <c r="M7" s="24" t="s">
        <v>7</v>
      </c>
      <c r="N7" s="24">
        <v>0</v>
      </c>
      <c r="O7" s="24">
        <v>0</v>
      </c>
      <c r="P7" s="24">
        <v>0</v>
      </c>
    </row>
    <row r="8" spans="1:16" ht="15" customHeight="1">
      <c r="A8" s="1" t="s">
        <v>52</v>
      </c>
      <c r="B8" s="2">
        <v>30</v>
      </c>
      <c r="C8" s="42">
        <v>42061</v>
      </c>
      <c r="D8" s="42">
        <v>40948</v>
      </c>
      <c r="E8" s="42">
        <v>40948</v>
      </c>
      <c r="F8" s="42">
        <v>40952</v>
      </c>
      <c r="G8" s="25">
        <v>0</v>
      </c>
      <c r="H8" s="2">
        <v>0</v>
      </c>
      <c r="I8" s="14">
        <v>0</v>
      </c>
      <c r="J8" s="24">
        <v>0</v>
      </c>
      <c r="K8" s="24">
        <v>0</v>
      </c>
      <c r="L8" s="25">
        <v>30</v>
      </c>
      <c r="M8" s="24" t="s">
        <v>7</v>
      </c>
      <c r="N8" s="24">
        <v>0</v>
      </c>
      <c r="O8" s="24">
        <v>0</v>
      </c>
      <c r="P8" s="24">
        <v>0</v>
      </c>
    </row>
    <row r="9" spans="1:16" ht="15" customHeight="1">
      <c r="A9" s="1" t="s">
        <v>53</v>
      </c>
      <c r="B9" s="2">
        <v>100</v>
      </c>
      <c r="C9" s="42">
        <v>41525</v>
      </c>
      <c r="D9" s="42">
        <v>40798</v>
      </c>
      <c r="E9" s="42">
        <v>40948</v>
      </c>
      <c r="F9" s="42">
        <v>41163</v>
      </c>
      <c r="G9" s="25">
        <v>10</v>
      </c>
      <c r="H9" s="2">
        <v>303</v>
      </c>
      <c r="I9" s="14">
        <v>0</v>
      </c>
      <c r="J9" s="24">
        <v>10</v>
      </c>
      <c r="K9" s="24">
        <v>0</v>
      </c>
      <c r="L9" s="25">
        <v>60</v>
      </c>
      <c r="M9" s="24" t="s">
        <v>9</v>
      </c>
      <c r="N9" s="24">
        <v>10</v>
      </c>
      <c r="O9" s="24">
        <v>0</v>
      </c>
      <c r="P9" s="24">
        <v>0</v>
      </c>
    </row>
    <row r="10" spans="1:16" ht="15" customHeight="1">
      <c r="A10" s="26" t="s">
        <v>10</v>
      </c>
      <c r="B10" s="7">
        <v>30</v>
      </c>
      <c r="C10" s="8">
        <v>40924</v>
      </c>
      <c r="D10" s="8">
        <v>40738</v>
      </c>
      <c r="E10" s="38">
        <v>40244</v>
      </c>
      <c r="F10" s="38">
        <v>40595</v>
      </c>
      <c r="G10" s="28">
        <v>0</v>
      </c>
      <c r="H10" s="18">
        <v>0</v>
      </c>
      <c r="I10" s="14">
        <v>0</v>
      </c>
      <c r="J10" s="24">
        <v>0</v>
      </c>
      <c r="K10" s="24">
        <v>0</v>
      </c>
      <c r="L10" s="25">
        <v>30</v>
      </c>
      <c r="M10" s="24" t="s">
        <v>7</v>
      </c>
      <c r="N10" s="24">
        <v>0</v>
      </c>
      <c r="O10" s="24">
        <v>0</v>
      </c>
      <c r="P10" s="24">
        <v>0</v>
      </c>
    </row>
    <row r="11" spans="1:16" ht="15" customHeight="1">
      <c r="A11" s="26" t="s">
        <v>54</v>
      </c>
      <c r="B11" s="7">
        <v>30</v>
      </c>
      <c r="C11" s="8">
        <v>40971</v>
      </c>
      <c r="D11" s="38">
        <v>39952</v>
      </c>
      <c r="E11" s="38">
        <v>39959</v>
      </c>
      <c r="F11" s="38">
        <v>40584</v>
      </c>
      <c r="G11" s="28">
        <v>0</v>
      </c>
      <c r="H11" s="18">
        <v>0</v>
      </c>
      <c r="I11" s="14">
        <v>0</v>
      </c>
      <c r="J11" s="24">
        <v>0</v>
      </c>
      <c r="K11" s="24">
        <v>0</v>
      </c>
      <c r="L11" s="25">
        <v>30</v>
      </c>
      <c r="M11" s="24" t="s">
        <v>7</v>
      </c>
      <c r="N11" s="24">
        <v>0</v>
      </c>
      <c r="O11" s="24">
        <v>0</v>
      </c>
      <c r="P11" s="24">
        <v>0</v>
      </c>
    </row>
    <row r="12" spans="1:16" ht="15" customHeight="1">
      <c r="A12" s="26" t="s">
        <v>55</v>
      </c>
      <c r="B12" s="7">
        <v>30</v>
      </c>
      <c r="C12" s="8">
        <v>41778</v>
      </c>
      <c r="D12" s="8">
        <v>40647</v>
      </c>
      <c r="E12" s="8">
        <v>40647</v>
      </c>
      <c r="F12" s="8">
        <v>40663</v>
      </c>
      <c r="G12" s="28">
        <v>0</v>
      </c>
      <c r="H12" s="18">
        <v>0</v>
      </c>
      <c r="I12" s="14">
        <v>0</v>
      </c>
      <c r="J12" s="24">
        <v>0</v>
      </c>
      <c r="K12" s="24">
        <v>0</v>
      </c>
      <c r="L12" s="25">
        <v>30</v>
      </c>
      <c r="M12" s="24" t="s">
        <v>7</v>
      </c>
      <c r="N12" s="24">
        <v>0</v>
      </c>
      <c r="O12" s="24">
        <v>0</v>
      </c>
      <c r="P12" s="24">
        <v>0</v>
      </c>
    </row>
    <row r="13" spans="1:16" ht="15" customHeight="1">
      <c r="A13" s="26" t="s">
        <v>56</v>
      </c>
      <c r="B13" s="7">
        <v>30</v>
      </c>
      <c r="C13" s="8">
        <v>42079</v>
      </c>
      <c r="D13" s="8">
        <v>40972</v>
      </c>
      <c r="E13" s="8">
        <v>40972</v>
      </c>
      <c r="F13" s="8">
        <v>40952</v>
      </c>
      <c r="G13" s="28">
        <v>15</v>
      </c>
      <c r="H13" s="18">
        <v>397</v>
      </c>
      <c r="I13" s="14">
        <v>15</v>
      </c>
      <c r="J13" s="24">
        <v>0</v>
      </c>
      <c r="K13" s="24">
        <v>0</v>
      </c>
      <c r="L13" s="25">
        <v>30</v>
      </c>
      <c r="M13" s="24" t="s">
        <v>21</v>
      </c>
      <c r="N13" s="24">
        <v>8</v>
      </c>
      <c r="O13" s="24">
        <v>7</v>
      </c>
      <c r="P13" s="24">
        <v>0</v>
      </c>
    </row>
    <row r="14" spans="1:16" ht="15" customHeight="1">
      <c r="A14" s="31" t="s">
        <v>27</v>
      </c>
      <c r="B14" s="24">
        <v>100</v>
      </c>
      <c r="C14" s="35">
        <v>40405</v>
      </c>
      <c r="D14" s="35">
        <v>40311</v>
      </c>
      <c r="E14" s="35">
        <v>40696</v>
      </c>
      <c r="F14" s="35">
        <v>40305</v>
      </c>
      <c r="G14" s="29">
        <v>0</v>
      </c>
      <c r="H14" s="11">
        <v>0</v>
      </c>
      <c r="I14" s="14">
        <v>0</v>
      </c>
      <c r="J14" s="24">
        <v>0</v>
      </c>
      <c r="K14" s="24">
        <v>0</v>
      </c>
      <c r="L14" s="14">
        <v>60</v>
      </c>
      <c r="M14" s="24" t="s">
        <v>7</v>
      </c>
      <c r="N14" s="24">
        <v>0</v>
      </c>
      <c r="O14" s="24">
        <v>0</v>
      </c>
      <c r="P14" s="24">
        <v>0</v>
      </c>
    </row>
    <row r="15" spans="1:16" ht="15" customHeight="1">
      <c r="A15" s="1" t="s">
        <v>57</v>
      </c>
      <c r="B15" s="2">
        <v>30</v>
      </c>
      <c r="C15" s="42">
        <v>41315</v>
      </c>
      <c r="D15" s="42">
        <v>40944</v>
      </c>
      <c r="E15" s="42">
        <v>40944</v>
      </c>
      <c r="F15" s="42">
        <v>40952</v>
      </c>
      <c r="G15" s="25">
        <v>60</v>
      </c>
      <c r="H15" s="2">
        <v>1764</v>
      </c>
      <c r="I15" s="14">
        <v>60</v>
      </c>
      <c r="J15" s="24">
        <v>0</v>
      </c>
      <c r="K15" s="24">
        <v>0</v>
      </c>
      <c r="L15" s="25">
        <v>60</v>
      </c>
      <c r="M15" s="24" t="s">
        <v>21</v>
      </c>
      <c r="N15" s="24">
        <v>15</v>
      </c>
      <c r="O15" s="24">
        <v>45</v>
      </c>
      <c r="P15" s="24">
        <v>0</v>
      </c>
    </row>
    <row r="16" spans="1:16" ht="15" customHeight="1">
      <c r="A16" s="1" t="s">
        <v>58</v>
      </c>
      <c r="B16" s="2">
        <v>30</v>
      </c>
      <c r="C16" s="42">
        <v>42037</v>
      </c>
      <c r="D16" s="42">
        <v>40964</v>
      </c>
      <c r="E16" s="42">
        <v>40964</v>
      </c>
      <c r="F16" s="42">
        <v>40952</v>
      </c>
      <c r="G16" s="25">
        <v>23</v>
      </c>
      <c r="H16" s="2">
        <v>563</v>
      </c>
      <c r="I16" s="14">
        <v>20</v>
      </c>
      <c r="J16" s="24">
        <v>3</v>
      </c>
      <c r="K16" s="24">
        <v>0</v>
      </c>
      <c r="L16" s="25">
        <v>30</v>
      </c>
      <c r="M16" s="24" t="s">
        <v>21</v>
      </c>
      <c r="N16" s="24">
        <v>13</v>
      </c>
      <c r="O16" s="24">
        <v>10</v>
      </c>
      <c r="P16" s="24">
        <v>0</v>
      </c>
    </row>
    <row r="17" spans="1:16" ht="15" customHeight="1">
      <c r="A17" s="31" t="s">
        <v>16</v>
      </c>
      <c r="B17" s="24">
        <v>60</v>
      </c>
      <c r="C17" s="5">
        <v>40775</v>
      </c>
      <c r="D17" s="5">
        <v>40840</v>
      </c>
      <c r="E17" s="5">
        <v>40840</v>
      </c>
      <c r="F17" s="5">
        <v>41041</v>
      </c>
      <c r="G17" s="29">
        <v>13</v>
      </c>
      <c r="H17" s="11">
        <v>535</v>
      </c>
      <c r="I17" s="14">
        <v>0</v>
      </c>
      <c r="J17" s="24">
        <v>13</v>
      </c>
      <c r="K17" s="24">
        <v>0</v>
      </c>
      <c r="L17" s="14">
        <v>60</v>
      </c>
      <c r="M17" s="24" t="s">
        <v>21</v>
      </c>
      <c r="N17" s="24">
        <v>2</v>
      </c>
      <c r="O17" s="24">
        <v>11</v>
      </c>
      <c r="P17" s="24">
        <v>0</v>
      </c>
    </row>
    <row r="18" spans="1:16" ht="15" customHeight="1">
      <c r="A18" s="31" t="s">
        <v>45</v>
      </c>
      <c r="B18" s="24">
        <v>30</v>
      </c>
      <c r="C18" s="5">
        <v>41321</v>
      </c>
      <c r="D18" s="5">
        <v>40973</v>
      </c>
      <c r="E18" s="5">
        <v>40973</v>
      </c>
      <c r="F18" s="5">
        <v>40974</v>
      </c>
      <c r="G18" s="29">
        <v>48</v>
      </c>
      <c r="H18" s="11">
        <v>1458</v>
      </c>
      <c r="I18" s="14">
        <v>48</v>
      </c>
      <c r="J18" s="24">
        <v>0</v>
      </c>
      <c r="K18" s="24">
        <v>0</v>
      </c>
      <c r="L18" s="14">
        <v>60</v>
      </c>
      <c r="M18" s="24" t="s">
        <v>21</v>
      </c>
      <c r="N18" s="24">
        <v>14</v>
      </c>
      <c r="O18" s="24">
        <v>33</v>
      </c>
      <c r="P18" s="24">
        <v>1</v>
      </c>
    </row>
    <row r="19" spans="1:16" ht="15" customHeight="1">
      <c r="A19" s="31" t="s">
        <v>59</v>
      </c>
      <c r="B19" s="24">
        <v>30</v>
      </c>
      <c r="C19" s="5">
        <v>41701</v>
      </c>
      <c r="D19" s="35">
        <v>40490</v>
      </c>
      <c r="E19" s="35">
        <v>40498</v>
      </c>
      <c r="F19" s="35">
        <v>40584</v>
      </c>
      <c r="G19" s="29">
        <v>0</v>
      </c>
      <c r="H19" s="11">
        <v>0</v>
      </c>
      <c r="I19" s="14">
        <v>0</v>
      </c>
      <c r="J19" s="24">
        <v>0</v>
      </c>
      <c r="K19" s="24">
        <v>0</v>
      </c>
      <c r="L19" s="14">
        <v>30</v>
      </c>
      <c r="M19" s="24" t="s">
        <v>7</v>
      </c>
      <c r="N19" s="24">
        <v>0</v>
      </c>
      <c r="O19" s="24">
        <v>0</v>
      </c>
      <c r="P19" s="24">
        <v>0</v>
      </c>
    </row>
    <row r="20" spans="1:16" ht="15" customHeight="1">
      <c r="A20" s="31" t="s">
        <v>60</v>
      </c>
      <c r="B20" s="24">
        <v>30</v>
      </c>
      <c r="C20" s="5">
        <v>41471</v>
      </c>
      <c r="D20" s="35">
        <v>40321</v>
      </c>
      <c r="E20" s="35">
        <v>40321</v>
      </c>
      <c r="F20" s="35">
        <v>40601</v>
      </c>
      <c r="G20" s="29">
        <v>0</v>
      </c>
      <c r="H20" s="11">
        <v>0</v>
      </c>
      <c r="I20" s="14">
        <v>0</v>
      </c>
      <c r="J20" s="24">
        <v>0</v>
      </c>
      <c r="K20" s="24">
        <v>0</v>
      </c>
      <c r="L20" s="14">
        <v>30</v>
      </c>
      <c r="M20" s="24" t="s">
        <v>7</v>
      </c>
      <c r="N20" s="24">
        <v>0</v>
      </c>
      <c r="O20" s="24">
        <v>0</v>
      </c>
      <c r="P20" s="24">
        <v>0</v>
      </c>
    </row>
    <row r="21" spans="1:16" ht="15" customHeight="1">
      <c r="A21" s="31" t="s">
        <v>61</v>
      </c>
      <c r="B21" s="24">
        <v>30</v>
      </c>
      <c r="C21" s="5">
        <v>41701</v>
      </c>
      <c r="D21" s="5">
        <v>40607</v>
      </c>
      <c r="E21" s="5">
        <v>40607</v>
      </c>
      <c r="F21" s="35">
        <v>40585</v>
      </c>
      <c r="G21" s="29">
        <v>0</v>
      </c>
      <c r="H21" s="11">
        <v>0</v>
      </c>
      <c r="I21" s="14">
        <v>0</v>
      </c>
      <c r="J21" s="24">
        <v>0</v>
      </c>
      <c r="K21" s="24">
        <v>0</v>
      </c>
      <c r="L21" s="14">
        <v>30</v>
      </c>
      <c r="M21" s="24" t="s">
        <v>7</v>
      </c>
      <c r="N21" s="24">
        <v>0</v>
      </c>
      <c r="O21" s="24">
        <v>0</v>
      </c>
      <c r="P21" s="24">
        <v>0</v>
      </c>
    </row>
    <row r="22" spans="1:16" ht="12">
      <c r="A22" s="1" t="s">
        <v>62</v>
      </c>
      <c r="B22" s="2">
        <v>30</v>
      </c>
      <c r="C22" s="42">
        <v>42077</v>
      </c>
      <c r="D22" s="42">
        <v>40983</v>
      </c>
      <c r="E22" s="42">
        <v>40983</v>
      </c>
      <c r="F22" s="42">
        <v>40952</v>
      </c>
      <c r="G22" s="25">
        <v>16</v>
      </c>
      <c r="H22" s="2">
        <v>352</v>
      </c>
      <c r="I22" s="14">
        <v>16</v>
      </c>
      <c r="J22" s="24">
        <v>0</v>
      </c>
      <c r="K22" s="24">
        <v>0</v>
      </c>
      <c r="L22" s="25">
        <v>30</v>
      </c>
      <c r="M22" s="24" t="s">
        <v>9</v>
      </c>
      <c r="N22" s="24">
        <v>7</v>
      </c>
      <c r="O22" s="24">
        <v>9</v>
      </c>
      <c r="P22" s="24">
        <v>0</v>
      </c>
    </row>
    <row r="23" spans="1:16" ht="15" customHeight="1">
      <c r="A23" s="31" t="s">
        <v>46</v>
      </c>
      <c r="B23" s="24">
        <v>30</v>
      </c>
      <c r="C23" s="5">
        <v>41342</v>
      </c>
      <c r="D23" s="35">
        <v>40237</v>
      </c>
      <c r="E23" s="35">
        <v>40237</v>
      </c>
      <c r="F23" s="35">
        <v>40214</v>
      </c>
      <c r="G23" s="29">
        <v>0</v>
      </c>
      <c r="H23" s="11">
        <v>0</v>
      </c>
      <c r="I23" s="14">
        <v>0</v>
      </c>
      <c r="J23" s="24">
        <v>0</v>
      </c>
      <c r="K23" s="24">
        <v>0</v>
      </c>
      <c r="L23" s="14">
        <v>30</v>
      </c>
      <c r="M23" s="24" t="s">
        <v>7</v>
      </c>
      <c r="N23" s="24">
        <v>0</v>
      </c>
      <c r="O23" s="24">
        <v>0</v>
      </c>
      <c r="P23" s="24">
        <v>0</v>
      </c>
    </row>
    <row r="24" spans="1:16" ht="15" customHeight="1">
      <c r="A24" s="31" t="s">
        <v>17</v>
      </c>
      <c r="B24" s="24">
        <v>100</v>
      </c>
      <c r="C24" s="5">
        <v>40772</v>
      </c>
      <c r="D24" s="5">
        <v>40723</v>
      </c>
      <c r="E24" s="5">
        <v>40723</v>
      </c>
      <c r="F24" s="5">
        <v>40723</v>
      </c>
      <c r="G24" s="29">
        <v>10</v>
      </c>
      <c r="H24" s="11">
        <v>503</v>
      </c>
      <c r="I24" s="14">
        <v>0</v>
      </c>
      <c r="J24" s="24">
        <v>10</v>
      </c>
      <c r="K24" s="24">
        <v>0</v>
      </c>
      <c r="L24" s="14">
        <v>100</v>
      </c>
      <c r="M24" s="24" t="s">
        <v>9</v>
      </c>
      <c r="N24" s="24">
        <v>0</v>
      </c>
      <c r="O24" s="24">
        <v>10</v>
      </c>
      <c r="P24" s="24">
        <v>0</v>
      </c>
    </row>
    <row r="25" spans="1:16" ht="15" customHeight="1">
      <c r="A25" s="31" t="s">
        <v>63</v>
      </c>
      <c r="B25" s="24">
        <v>30</v>
      </c>
      <c r="C25" s="5">
        <v>42076</v>
      </c>
      <c r="D25" s="5">
        <v>40969</v>
      </c>
      <c r="E25" s="5">
        <v>40969</v>
      </c>
      <c r="F25" s="43">
        <v>40952</v>
      </c>
      <c r="G25" s="29">
        <v>15</v>
      </c>
      <c r="H25" s="2">
        <v>445</v>
      </c>
      <c r="I25" s="14">
        <v>15</v>
      </c>
      <c r="J25" s="24">
        <v>0</v>
      </c>
      <c r="K25" s="24">
        <v>0</v>
      </c>
      <c r="L25" s="14">
        <v>60</v>
      </c>
      <c r="M25" s="24" t="s">
        <v>9</v>
      </c>
      <c r="N25" s="24">
        <v>9</v>
      </c>
      <c r="O25" s="24">
        <v>6</v>
      </c>
      <c r="P25" s="24">
        <v>0</v>
      </c>
    </row>
    <row r="26" spans="1:16" ht="15" customHeight="1">
      <c r="A26" s="31" t="s">
        <v>64</v>
      </c>
      <c r="B26" s="24">
        <v>30</v>
      </c>
      <c r="C26" s="5">
        <v>41696</v>
      </c>
      <c r="D26" s="35">
        <v>40590</v>
      </c>
      <c r="E26" s="35">
        <v>40590</v>
      </c>
      <c r="F26" s="35">
        <v>40584</v>
      </c>
      <c r="G26" s="29">
        <v>0</v>
      </c>
      <c r="H26" s="11">
        <v>0</v>
      </c>
      <c r="I26" s="14">
        <v>0</v>
      </c>
      <c r="J26" s="24">
        <v>0</v>
      </c>
      <c r="K26" s="24">
        <v>0</v>
      </c>
      <c r="L26" s="14">
        <v>30</v>
      </c>
      <c r="M26" s="24" t="s">
        <v>7</v>
      </c>
      <c r="N26" s="24">
        <v>0</v>
      </c>
      <c r="O26" s="24">
        <v>0</v>
      </c>
      <c r="P26" s="24">
        <v>0</v>
      </c>
    </row>
    <row r="27" spans="1:16" ht="15" customHeight="1">
      <c r="A27" s="31" t="s">
        <v>65</v>
      </c>
      <c r="B27" s="24">
        <v>30</v>
      </c>
      <c r="C27" s="5">
        <v>41696</v>
      </c>
      <c r="D27" s="5">
        <v>40677</v>
      </c>
      <c r="E27" s="5">
        <v>40677</v>
      </c>
      <c r="F27" s="5">
        <v>40677</v>
      </c>
      <c r="G27" s="29">
        <v>0</v>
      </c>
      <c r="H27" s="11">
        <v>0</v>
      </c>
      <c r="I27" s="14">
        <v>0</v>
      </c>
      <c r="J27" s="24">
        <v>0</v>
      </c>
      <c r="K27" s="24">
        <v>0</v>
      </c>
      <c r="L27" s="14">
        <v>30</v>
      </c>
      <c r="M27" s="24" t="s">
        <v>7</v>
      </c>
      <c r="N27" s="24">
        <v>0</v>
      </c>
      <c r="O27" s="24">
        <v>0</v>
      </c>
      <c r="P27" s="24">
        <v>0</v>
      </c>
    </row>
    <row r="28" spans="1:16" ht="15" customHeight="1">
      <c r="A28" s="31" t="s">
        <v>66</v>
      </c>
      <c r="B28" s="24">
        <v>30</v>
      </c>
      <c r="C28" s="5">
        <v>41709</v>
      </c>
      <c r="D28" s="5">
        <v>40647</v>
      </c>
      <c r="E28" s="5">
        <v>40647</v>
      </c>
      <c r="F28" s="5">
        <v>40663</v>
      </c>
      <c r="G28" s="29">
        <v>0</v>
      </c>
      <c r="H28" s="11">
        <v>0</v>
      </c>
      <c r="I28" s="14">
        <v>0</v>
      </c>
      <c r="J28" s="24">
        <v>0</v>
      </c>
      <c r="K28" s="24">
        <v>0</v>
      </c>
      <c r="L28" s="14">
        <v>30</v>
      </c>
      <c r="M28" s="24" t="s">
        <v>7</v>
      </c>
      <c r="N28" s="24">
        <v>0</v>
      </c>
      <c r="O28" s="24">
        <v>0</v>
      </c>
      <c r="P28" s="24">
        <v>0</v>
      </c>
    </row>
    <row r="29" spans="1:16" ht="15" customHeight="1">
      <c r="A29" s="31" t="s">
        <v>41</v>
      </c>
      <c r="B29" s="24">
        <v>60</v>
      </c>
      <c r="C29" s="5">
        <v>42194</v>
      </c>
      <c r="D29" s="5">
        <v>40840</v>
      </c>
      <c r="E29" s="5">
        <v>40840</v>
      </c>
      <c r="F29" s="5">
        <v>41041</v>
      </c>
      <c r="G29" s="29">
        <v>10</v>
      </c>
      <c r="H29" s="11">
        <v>429</v>
      </c>
      <c r="I29" s="14">
        <v>0</v>
      </c>
      <c r="J29" s="24">
        <v>10</v>
      </c>
      <c r="K29" s="24">
        <v>0</v>
      </c>
      <c r="L29" s="14">
        <v>60</v>
      </c>
      <c r="M29" s="24" t="s">
        <v>21</v>
      </c>
      <c r="N29" s="24">
        <v>9</v>
      </c>
      <c r="O29" s="24">
        <v>1</v>
      </c>
      <c r="P29" s="24">
        <v>0</v>
      </c>
    </row>
    <row r="30" spans="1:16" ht="15" customHeight="1">
      <c r="A30" s="31" t="s">
        <v>20</v>
      </c>
      <c r="B30" s="24">
        <v>130</v>
      </c>
      <c r="C30" s="5">
        <v>40826</v>
      </c>
      <c r="D30" s="5">
        <v>40977</v>
      </c>
      <c r="E30" s="5">
        <v>40977</v>
      </c>
      <c r="F30" s="35">
        <v>40585</v>
      </c>
      <c r="G30" s="29">
        <v>13</v>
      </c>
      <c r="H30" s="11">
        <v>246</v>
      </c>
      <c r="I30" s="14">
        <v>2</v>
      </c>
      <c r="J30" s="24">
        <v>0</v>
      </c>
      <c r="K30" s="24">
        <v>11</v>
      </c>
      <c r="L30" s="14">
        <v>130</v>
      </c>
      <c r="M30" s="24" t="s">
        <v>21</v>
      </c>
      <c r="N30" s="24">
        <v>0</v>
      </c>
      <c r="O30" s="24">
        <v>13</v>
      </c>
      <c r="P30" s="24">
        <v>0</v>
      </c>
    </row>
    <row r="31" spans="1:16" ht="12">
      <c r="A31" s="1" t="s">
        <v>67</v>
      </c>
      <c r="B31" s="2">
        <v>30</v>
      </c>
      <c r="C31" s="42">
        <v>42041</v>
      </c>
      <c r="D31" s="42">
        <v>40998</v>
      </c>
      <c r="E31" s="49">
        <v>40584</v>
      </c>
      <c r="F31" s="42">
        <v>40998</v>
      </c>
      <c r="G31" s="25">
        <v>23</v>
      </c>
      <c r="H31" s="2">
        <v>584</v>
      </c>
      <c r="I31" s="14">
        <v>23</v>
      </c>
      <c r="J31" s="24">
        <v>0</v>
      </c>
      <c r="K31" s="24">
        <v>0</v>
      </c>
      <c r="L31" s="25">
        <v>30</v>
      </c>
      <c r="M31" s="24" t="s">
        <v>21</v>
      </c>
      <c r="N31" s="24">
        <v>12</v>
      </c>
      <c r="O31" s="24">
        <v>11</v>
      </c>
      <c r="P31" s="24">
        <v>0</v>
      </c>
    </row>
    <row r="32" spans="1:16" ht="15" customHeight="1">
      <c r="A32" s="31" t="s">
        <v>26</v>
      </c>
      <c r="B32" s="24">
        <v>100</v>
      </c>
      <c r="C32" s="5">
        <v>41057</v>
      </c>
      <c r="D32" s="5">
        <v>40951</v>
      </c>
      <c r="E32" s="5">
        <v>40951</v>
      </c>
      <c r="F32" s="5">
        <v>40951</v>
      </c>
      <c r="G32" s="29">
        <v>14</v>
      </c>
      <c r="H32" s="11">
        <v>643</v>
      </c>
      <c r="I32" s="14">
        <v>0</v>
      </c>
      <c r="J32" s="24">
        <v>13</v>
      </c>
      <c r="K32" s="24">
        <v>1</v>
      </c>
      <c r="L32" s="14">
        <v>100</v>
      </c>
      <c r="M32" s="24" t="s">
        <v>21</v>
      </c>
      <c r="N32" s="24">
        <v>3</v>
      </c>
      <c r="O32" s="24">
        <v>11</v>
      </c>
      <c r="P32" s="24">
        <v>0</v>
      </c>
    </row>
    <row r="33" spans="1:16" ht="12">
      <c r="A33" s="1" t="s">
        <v>68</v>
      </c>
      <c r="B33" s="2">
        <v>30</v>
      </c>
      <c r="C33" s="42">
        <v>42061</v>
      </c>
      <c r="D33" s="42">
        <v>40953</v>
      </c>
      <c r="E33" s="42">
        <v>40953</v>
      </c>
      <c r="F33" s="42">
        <v>40952</v>
      </c>
      <c r="G33" s="25">
        <v>16</v>
      </c>
      <c r="H33" s="2">
        <v>323</v>
      </c>
      <c r="I33" s="14">
        <v>16</v>
      </c>
      <c r="J33" s="24">
        <v>0</v>
      </c>
      <c r="K33" s="24">
        <v>0</v>
      </c>
      <c r="L33" s="25">
        <v>30</v>
      </c>
      <c r="M33" s="24" t="s">
        <v>21</v>
      </c>
      <c r="N33" s="24">
        <v>12</v>
      </c>
      <c r="O33" s="24">
        <v>4</v>
      </c>
      <c r="P33" s="24">
        <v>0</v>
      </c>
    </row>
    <row r="34" spans="1:16" ht="12">
      <c r="A34" s="1" t="s">
        <v>69</v>
      </c>
      <c r="B34" s="2">
        <v>30</v>
      </c>
      <c r="C34" s="42">
        <v>42060</v>
      </c>
      <c r="D34" s="42">
        <v>40972</v>
      </c>
      <c r="E34" s="42">
        <v>40972</v>
      </c>
      <c r="F34" s="42">
        <v>40952</v>
      </c>
      <c r="G34" s="25">
        <v>12</v>
      </c>
      <c r="H34" s="2">
        <v>303</v>
      </c>
      <c r="I34" s="14">
        <v>12</v>
      </c>
      <c r="J34" s="24">
        <v>0</v>
      </c>
      <c r="K34" s="24">
        <v>0</v>
      </c>
      <c r="L34" s="25">
        <v>30</v>
      </c>
      <c r="M34" s="24" t="s">
        <v>21</v>
      </c>
      <c r="N34" s="24">
        <v>9</v>
      </c>
      <c r="O34" s="24">
        <v>3</v>
      </c>
      <c r="P34" s="24">
        <v>0</v>
      </c>
    </row>
    <row r="35" spans="1:16" ht="15" customHeight="1">
      <c r="A35" s="31" t="s">
        <v>38</v>
      </c>
      <c r="B35" s="24">
        <v>130</v>
      </c>
      <c r="C35" s="5">
        <v>41142</v>
      </c>
      <c r="D35" s="5">
        <v>41324</v>
      </c>
      <c r="E35" s="5">
        <v>41324</v>
      </c>
      <c r="F35" s="5">
        <v>41329</v>
      </c>
      <c r="G35" s="29">
        <v>150</v>
      </c>
      <c r="H35" s="11">
        <v>3489</v>
      </c>
      <c r="I35" s="14">
        <v>50</v>
      </c>
      <c r="J35" s="24">
        <v>0</v>
      </c>
      <c r="K35" s="24">
        <v>100</v>
      </c>
      <c r="L35" s="14">
        <v>130</v>
      </c>
      <c r="M35" s="24" t="s">
        <v>21</v>
      </c>
      <c r="N35" s="24">
        <v>0</v>
      </c>
      <c r="O35" s="24">
        <v>131</v>
      </c>
      <c r="P35" s="24">
        <v>19</v>
      </c>
    </row>
    <row r="36" spans="1:16" ht="15" customHeight="1">
      <c r="A36" s="31" t="s">
        <v>70</v>
      </c>
      <c r="B36" s="24">
        <v>30</v>
      </c>
      <c r="C36" s="5">
        <v>41698</v>
      </c>
      <c r="D36" s="5">
        <v>40603</v>
      </c>
      <c r="E36" s="5">
        <v>40603</v>
      </c>
      <c r="F36" s="5">
        <v>41329</v>
      </c>
      <c r="G36" s="29">
        <v>0</v>
      </c>
      <c r="H36" s="11">
        <v>0</v>
      </c>
      <c r="I36" s="14">
        <v>0</v>
      </c>
      <c r="J36" s="24">
        <v>0</v>
      </c>
      <c r="K36" s="24">
        <v>0</v>
      </c>
      <c r="L36" s="14">
        <v>30</v>
      </c>
      <c r="M36" s="24" t="s">
        <v>33</v>
      </c>
      <c r="N36" s="24">
        <v>0</v>
      </c>
      <c r="O36" s="24">
        <v>0</v>
      </c>
      <c r="P36" s="24">
        <v>0</v>
      </c>
    </row>
    <row r="37" spans="1:16" ht="12">
      <c r="A37" s="1" t="s">
        <v>71</v>
      </c>
      <c r="B37" s="2">
        <v>30</v>
      </c>
      <c r="C37" s="42">
        <v>41256</v>
      </c>
      <c r="D37" s="42">
        <v>40678</v>
      </c>
      <c r="E37" s="42">
        <v>40678</v>
      </c>
      <c r="F37" s="42">
        <v>40678</v>
      </c>
      <c r="G37" s="25">
        <v>22</v>
      </c>
      <c r="H37" s="2">
        <v>764</v>
      </c>
      <c r="I37" s="14">
        <v>22</v>
      </c>
      <c r="J37" s="24">
        <v>0</v>
      </c>
      <c r="K37" s="24">
        <v>0</v>
      </c>
      <c r="L37" s="25">
        <v>60</v>
      </c>
      <c r="M37" s="24" t="s">
        <v>21</v>
      </c>
      <c r="N37" s="24">
        <v>0</v>
      </c>
      <c r="O37" s="24">
        <v>21</v>
      </c>
      <c r="P37" s="24">
        <v>1</v>
      </c>
    </row>
    <row r="38" spans="1:16" ht="15" customHeight="1">
      <c r="A38" s="31" t="s">
        <v>73</v>
      </c>
      <c r="B38" s="24">
        <v>30</v>
      </c>
      <c r="C38" s="5">
        <v>42263</v>
      </c>
      <c r="D38" s="35">
        <v>40517</v>
      </c>
      <c r="E38" s="35">
        <v>40517</v>
      </c>
      <c r="F38" s="5">
        <v>40663</v>
      </c>
      <c r="G38" s="29">
        <v>18</v>
      </c>
      <c r="H38" s="11">
        <v>560</v>
      </c>
      <c r="I38" s="14">
        <v>0</v>
      </c>
      <c r="J38" s="24">
        <v>18</v>
      </c>
      <c r="K38" s="24">
        <v>0</v>
      </c>
      <c r="L38" s="14">
        <v>60</v>
      </c>
      <c r="M38" s="24" t="s">
        <v>21</v>
      </c>
      <c r="N38" s="24">
        <v>18</v>
      </c>
      <c r="O38" s="24">
        <v>0</v>
      </c>
      <c r="P38" s="24">
        <v>0</v>
      </c>
    </row>
    <row r="39" spans="1:16" ht="15" customHeight="1">
      <c r="A39" s="31" t="s">
        <v>72</v>
      </c>
      <c r="B39" s="24">
        <v>30</v>
      </c>
      <c r="C39" s="5">
        <v>41999</v>
      </c>
      <c r="D39" s="35">
        <v>40268</v>
      </c>
      <c r="E39" s="35">
        <v>40268</v>
      </c>
      <c r="F39" s="5">
        <v>40952</v>
      </c>
      <c r="G39" s="29">
        <v>20</v>
      </c>
      <c r="H39" s="11">
        <v>620</v>
      </c>
      <c r="I39" s="14">
        <v>20</v>
      </c>
      <c r="J39" s="24">
        <v>0</v>
      </c>
      <c r="K39" s="24">
        <v>0</v>
      </c>
      <c r="L39" s="14">
        <v>30</v>
      </c>
      <c r="M39" s="24" t="s">
        <v>21</v>
      </c>
      <c r="N39" s="24">
        <v>13</v>
      </c>
      <c r="O39" s="24">
        <v>7</v>
      </c>
      <c r="P39" s="24">
        <v>0</v>
      </c>
    </row>
    <row r="40" spans="1:16" ht="12">
      <c r="A40" s="1" t="s">
        <v>74</v>
      </c>
      <c r="B40" s="2">
        <v>30</v>
      </c>
      <c r="C40" s="42">
        <v>42052</v>
      </c>
      <c r="D40" s="42">
        <v>40633</v>
      </c>
      <c r="E40" s="42">
        <v>40633</v>
      </c>
      <c r="F40" s="42">
        <v>40952</v>
      </c>
      <c r="G40" s="25">
        <v>23</v>
      </c>
      <c r="H40" s="2">
        <v>642</v>
      </c>
      <c r="I40" s="14">
        <v>22</v>
      </c>
      <c r="J40" s="24">
        <v>0</v>
      </c>
      <c r="K40" s="24">
        <v>1</v>
      </c>
      <c r="L40" s="25">
        <v>30</v>
      </c>
      <c r="M40" s="24" t="s">
        <v>21</v>
      </c>
      <c r="N40" s="24">
        <v>10</v>
      </c>
      <c r="O40" s="24">
        <v>13</v>
      </c>
      <c r="P40" s="24">
        <v>0</v>
      </c>
    </row>
    <row r="41" spans="1:16" ht="12">
      <c r="A41" s="1" t="s">
        <v>75</v>
      </c>
      <c r="B41" s="2">
        <v>30</v>
      </c>
      <c r="C41" s="42">
        <v>40603</v>
      </c>
      <c r="D41" s="42">
        <v>40989</v>
      </c>
      <c r="E41" s="42">
        <v>40989</v>
      </c>
      <c r="F41" s="42">
        <v>40994</v>
      </c>
      <c r="G41" s="25">
        <v>16</v>
      </c>
      <c r="H41" s="2">
        <v>250</v>
      </c>
      <c r="I41" s="14">
        <v>1</v>
      </c>
      <c r="J41" s="24">
        <v>0</v>
      </c>
      <c r="K41" s="24">
        <v>15</v>
      </c>
      <c r="L41" s="25">
        <v>30</v>
      </c>
      <c r="M41" s="24" t="s">
        <v>21</v>
      </c>
      <c r="N41" s="24">
        <v>7</v>
      </c>
      <c r="O41" s="24">
        <v>9</v>
      </c>
      <c r="P41" s="24">
        <v>0</v>
      </c>
    </row>
    <row r="42" spans="1:16" ht="12">
      <c r="A42" s="1" t="s">
        <v>76</v>
      </c>
      <c r="B42" s="2">
        <v>30</v>
      </c>
      <c r="C42" s="42">
        <v>41336</v>
      </c>
      <c r="D42" s="42">
        <v>40972</v>
      </c>
      <c r="E42" s="42">
        <v>40972</v>
      </c>
      <c r="F42" s="42">
        <v>40952</v>
      </c>
      <c r="G42" s="25">
        <v>0</v>
      </c>
      <c r="H42" s="2">
        <v>0</v>
      </c>
      <c r="I42" s="14">
        <v>0</v>
      </c>
      <c r="J42" s="24">
        <v>0</v>
      </c>
      <c r="K42" s="24">
        <v>0</v>
      </c>
      <c r="L42" s="25">
        <v>30</v>
      </c>
      <c r="M42" s="24" t="s">
        <v>33</v>
      </c>
      <c r="N42" s="24">
        <v>0</v>
      </c>
      <c r="O42" s="24">
        <v>0</v>
      </c>
      <c r="P42" s="24">
        <v>0</v>
      </c>
    </row>
    <row r="43" spans="1:16" ht="15" customHeight="1">
      <c r="A43" s="31" t="s">
        <v>77</v>
      </c>
      <c r="B43" s="24">
        <v>60</v>
      </c>
      <c r="C43" s="5">
        <v>41701</v>
      </c>
      <c r="D43" s="35">
        <v>40521</v>
      </c>
      <c r="E43" s="5">
        <v>40979</v>
      </c>
      <c r="F43" s="5">
        <v>41329</v>
      </c>
      <c r="G43" s="29">
        <v>113</v>
      </c>
      <c r="H43" s="11">
        <v>3659</v>
      </c>
      <c r="I43" s="14">
        <v>79</v>
      </c>
      <c r="J43" s="24">
        <v>0</v>
      </c>
      <c r="K43" s="24">
        <v>34</v>
      </c>
      <c r="L43" s="14">
        <v>100</v>
      </c>
      <c r="M43" s="24" t="s">
        <v>21</v>
      </c>
      <c r="N43" s="24">
        <v>0</v>
      </c>
      <c r="O43" s="24">
        <v>112</v>
      </c>
      <c r="P43" s="24">
        <v>1</v>
      </c>
    </row>
    <row r="44" spans="1:16" ht="15" customHeight="1">
      <c r="A44" s="31" t="s">
        <v>11</v>
      </c>
      <c r="B44" s="24">
        <v>60</v>
      </c>
      <c r="C44" s="5">
        <v>40947</v>
      </c>
      <c r="D44" s="5">
        <v>40609</v>
      </c>
      <c r="E44" s="5">
        <v>40609</v>
      </c>
      <c r="F44" s="5">
        <v>40951</v>
      </c>
      <c r="G44" s="14">
        <v>51</v>
      </c>
      <c r="H44" s="11">
        <v>1460</v>
      </c>
      <c r="I44" s="14">
        <v>14</v>
      </c>
      <c r="J44" s="24">
        <v>0</v>
      </c>
      <c r="K44" s="24">
        <v>37</v>
      </c>
      <c r="L44" s="14">
        <v>60</v>
      </c>
      <c r="M44" s="24" t="s">
        <v>21</v>
      </c>
      <c r="N44" s="24">
        <v>2</v>
      </c>
      <c r="O44" s="24">
        <v>49</v>
      </c>
      <c r="P44" s="24">
        <v>0</v>
      </c>
    </row>
    <row r="45" spans="1:16" ht="15" customHeight="1">
      <c r="A45" s="31" t="s">
        <v>78</v>
      </c>
      <c r="B45" s="24">
        <v>30</v>
      </c>
      <c r="C45" s="5">
        <v>41684</v>
      </c>
      <c r="D45" s="35">
        <v>40599</v>
      </c>
      <c r="E45" s="35">
        <v>40599</v>
      </c>
      <c r="F45" s="35">
        <v>40585</v>
      </c>
      <c r="G45" s="14">
        <v>0</v>
      </c>
      <c r="H45" s="11">
        <v>0</v>
      </c>
      <c r="I45" s="14">
        <v>0</v>
      </c>
      <c r="J45" s="24">
        <v>0</v>
      </c>
      <c r="K45" s="24">
        <v>0</v>
      </c>
      <c r="L45" s="14">
        <v>30</v>
      </c>
      <c r="M45" s="24" t="s">
        <v>33</v>
      </c>
      <c r="N45" s="24">
        <v>0</v>
      </c>
      <c r="O45" s="24">
        <v>0</v>
      </c>
      <c r="P45" s="24">
        <v>0</v>
      </c>
    </row>
    <row r="46" spans="1:16" ht="15" customHeight="1">
      <c r="A46" s="31" t="s">
        <v>79</v>
      </c>
      <c r="B46" s="24">
        <v>30</v>
      </c>
      <c r="C46" s="5">
        <v>41337</v>
      </c>
      <c r="D46" s="5">
        <v>40954</v>
      </c>
      <c r="E46" s="5">
        <v>40954</v>
      </c>
      <c r="F46" s="5">
        <v>40952</v>
      </c>
      <c r="G46" s="14">
        <v>18</v>
      </c>
      <c r="H46" s="11">
        <v>499</v>
      </c>
      <c r="I46" s="14">
        <v>18</v>
      </c>
      <c r="J46" s="24">
        <v>0</v>
      </c>
      <c r="K46" s="24">
        <v>0</v>
      </c>
      <c r="L46" s="14">
        <v>30</v>
      </c>
      <c r="M46" s="24" t="s">
        <v>21</v>
      </c>
      <c r="N46" s="24">
        <v>10</v>
      </c>
      <c r="O46" s="24">
        <v>8</v>
      </c>
      <c r="P46" s="24">
        <v>0</v>
      </c>
    </row>
    <row r="47" spans="1:16" ht="15" customHeight="1">
      <c r="A47" s="31" t="s">
        <v>80</v>
      </c>
      <c r="B47" s="24">
        <v>30</v>
      </c>
      <c r="C47" s="5">
        <v>41696</v>
      </c>
      <c r="D47" s="5">
        <v>40608</v>
      </c>
      <c r="E47" s="5">
        <v>40606</v>
      </c>
      <c r="F47" s="35">
        <v>40584</v>
      </c>
      <c r="G47" s="14">
        <v>0</v>
      </c>
      <c r="H47" s="11">
        <v>0</v>
      </c>
      <c r="I47" s="14">
        <v>0</v>
      </c>
      <c r="J47" s="24">
        <v>0</v>
      </c>
      <c r="K47" s="24">
        <v>0</v>
      </c>
      <c r="L47" s="14">
        <v>30</v>
      </c>
      <c r="M47" s="24" t="s">
        <v>33</v>
      </c>
      <c r="N47" s="24">
        <v>0</v>
      </c>
      <c r="O47" s="24">
        <v>0</v>
      </c>
      <c r="P47" s="24">
        <v>0</v>
      </c>
    </row>
    <row r="48" spans="1:16" ht="15" customHeight="1">
      <c r="A48" s="31" t="s">
        <v>39</v>
      </c>
      <c r="B48" s="24">
        <v>60</v>
      </c>
      <c r="C48" s="5">
        <v>41333</v>
      </c>
      <c r="D48" s="5">
        <v>40644</v>
      </c>
      <c r="E48" s="5">
        <v>40644</v>
      </c>
      <c r="F48" s="5">
        <v>41012</v>
      </c>
      <c r="G48" s="14">
        <v>25</v>
      </c>
      <c r="H48" s="11">
        <v>690</v>
      </c>
      <c r="I48" s="14">
        <v>25</v>
      </c>
      <c r="J48" s="24">
        <v>0</v>
      </c>
      <c r="K48" s="24">
        <v>0</v>
      </c>
      <c r="L48" s="14">
        <v>60</v>
      </c>
      <c r="M48" s="24" t="s">
        <v>21</v>
      </c>
      <c r="N48" s="24">
        <v>0</v>
      </c>
      <c r="O48" s="24">
        <v>25</v>
      </c>
      <c r="P48" s="24">
        <v>0</v>
      </c>
    </row>
    <row r="49" spans="1:16" ht="15" customHeight="1">
      <c r="A49" s="31" t="s">
        <v>42</v>
      </c>
      <c r="B49" s="24">
        <v>30</v>
      </c>
      <c r="C49" s="5">
        <v>41307</v>
      </c>
      <c r="D49" s="5">
        <v>41033</v>
      </c>
      <c r="E49" s="5">
        <v>41033</v>
      </c>
      <c r="F49" s="5">
        <v>41041</v>
      </c>
      <c r="G49" s="25">
        <v>0</v>
      </c>
      <c r="H49" s="2">
        <v>0</v>
      </c>
      <c r="I49" s="14">
        <v>0</v>
      </c>
      <c r="J49" s="24">
        <v>0</v>
      </c>
      <c r="K49" s="24">
        <v>0</v>
      </c>
      <c r="L49" s="14">
        <v>30</v>
      </c>
      <c r="M49" s="24" t="s">
        <v>33</v>
      </c>
      <c r="N49" s="24">
        <v>0</v>
      </c>
      <c r="O49" s="24">
        <v>0</v>
      </c>
      <c r="P49" s="24">
        <v>0</v>
      </c>
    </row>
    <row r="50" spans="1:16" ht="12">
      <c r="A50" s="1" t="s">
        <v>81</v>
      </c>
      <c r="B50" s="2">
        <v>30</v>
      </c>
      <c r="C50" s="42">
        <v>42065</v>
      </c>
      <c r="D50" s="42">
        <v>40998</v>
      </c>
      <c r="E50" s="42">
        <v>40998</v>
      </c>
      <c r="F50" s="42">
        <v>40998</v>
      </c>
      <c r="G50" s="25">
        <v>17</v>
      </c>
      <c r="H50" s="2">
        <v>349</v>
      </c>
      <c r="I50" s="14">
        <v>17</v>
      </c>
      <c r="J50" s="24">
        <v>0</v>
      </c>
      <c r="K50" s="24">
        <v>0</v>
      </c>
      <c r="L50" s="25">
        <v>30</v>
      </c>
      <c r="M50" s="24" t="s">
        <v>21</v>
      </c>
      <c r="N50" s="24">
        <v>14</v>
      </c>
      <c r="O50" s="24">
        <v>3</v>
      </c>
      <c r="P50" s="24">
        <v>0</v>
      </c>
    </row>
    <row r="51" spans="1:16" ht="12">
      <c r="A51" s="1" t="s">
        <v>82</v>
      </c>
      <c r="B51" s="2">
        <v>30</v>
      </c>
      <c r="C51" s="42">
        <v>41329</v>
      </c>
      <c r="D51" s="42">
        <v>40953</v>
      </c>
      <c r="E51" s="42">
        <v>40953</v>
      </c>
      <c r="F51" s="42">
        <v>40952</v>
      </c>
      <c r="G51" s="25">
        <v>17</v>
      </c>
      <c r="H51" s="2">
        <v>433</v>
      </c>
      <c r="I51" s="14">
        <v>17</v>
      </c>
      <c r="J51" s="24">
        <v>0</v>
      </c>
      <c r="K51" s="24">
        <v>0</v>
      </c>
      <c r="L51" s="25">
        <v>30</v>
      </c>
      <c r="M51" s="24" t="s">
        <v>21</v>
      </c>
      <c r="N51" s="24">
        <v>12</v>
      </c>
      <c r="O51" s="24">
        <v>5</v>
      </c>
      <c r="P51" s="24">
        <v>0</v>
      </c>
    </row>
    <row r="52" spans="1:16" ht="12">
      <c r="A52" s="1" t="s">
        <v>83</v>
      </c>
      <c r="B52" s="2">
        <v>30</v>
      </c>
      <c r="C52" s="42">
        <v>42046</v>
      </c>
      <c r="D52" s="42">
        <v>40972</v>
      </c>
      <c r="E52" s="42">
        <v>40972</v>
      </c>
      <c r="F52" s="42">
        <v>40980</v>
      </c>
      <c r="G52" s="25">
        <v>13</v>
      </c>
      <c r="H52" s="2">
        <v>291</v>
      </c>
      <c r="I52" s="14">
        <v>13</v>
      </c>
      <c r="J52" s="24">
        <v>0</v>
      </c>
      <c r="K52" s="24">
        <v>0</v>
      </c>
      <c r="L52" s="25">
        <v>30</v>
      </c>
      <c r="M52" s="24" t="s">
        <v>21</v>
      </c>
      <c r="N52" s="24">
        <v>8</v>
      </c>
      <c r="O52" s="24">
        <v>5</v>
      </c>
      <c r="P52" s="24">
        <v>0</v>
      </c>
    </row>
    <row r="53" spans="1:16" ht="15" customHeight="1">
      <c r="A53" s="31" t="s">
        <v>84</v>
      </c>
      <c r="B53" s="24">
        <v>30</v>
      </c>
      <c r="C53" s="5">
        <v>41698</v>
      </c>
      <c r="D53" s="35">
        <v>40284</v>
      </c>
      <c r="E53" s="35">
        <v>40284</v>
      </c>
      <c r="F53" s="35">
        <v>40584</v>
      </c>
      <c r="G53" s="29">
        <v>0</v>
      </c>
      <c r="H53" s="11">
        <v>0</v>
      </c>
      <c r="I53" s="14">
        <v>0</v>
      </c>
      <c r="J53" s="24">
        <v>0</v>
      </c>
      <c r="K53" s="24">
        <v>0</v>
      </c>
      <c r="L53" s="14">
        <v>30</v>
      </c>
      <c r="M53" s="24" t="s">
        <v>33</v>
      </c>
      <c r="N53" s="24">
        <v>0</v>
      </c>
      <c r="O53" s="24">
        <v>0</v>
      </c>
      <c r="P53" s="24">
        <v>0</v>
      </c>
    </row>
    <row r="54" spans="1:16" ht="15" customHeight="1">
      <c r="A54" s="31" t="s">
        <v>43</v>
      </c>
      <c r="B54" s="24">
        <v>30</v>
      </c>
      <c r="C54" s="5">
        <v>41332</v>
      </c>
      <c r="D54" s="35">
        <v>40237</v>
      </c>
      <c r="E54" s="35">
        <v>40237</v>
      </c>
      <c r="F54" s="35">
        <v>40214</v>
      </c>
      <c r="G54" s="29">
        <v>0</v>
      </c>
      <c r="H54" s="11">
        <v>0</v>
      </c>
      <c r="I54" s="14">
        <v>0</v>
      </c>
      <c r="J54" s="24">
        <v>0</v>
      </c>
      <c r="K54" s="24">
        <v>0</v>
      </c>
      <c r="L54" s="14">
        <v>30</v>
      </c>
      <c r="M54" s="24" t="s">
        <v>33</v>
      </c>
      <c r="N54" s="24">
        <v>0</v>
      </c>
      <c r="O54" s="24">
        <v>0</v>
      </c>
      <c r="P54" s="24">
        <v>0</v>
      </c>
    </row>
    <row r="55" spans="1:42" s="19" customFormat="1" ht="15" customHeight="1">
      <c r="A55" s="31" t="s">
        <v>18</v>
      </c>
      <c r="B55" s="24">
        <v>60</v>
      </c>
      <c r="C55" s="5">
        <v>41560</v>
      </c>
      <c r="D55" s="5">
        <v>41137</v>
      </c>
      <c r="E55" s="5">
        <v>41137</v>
      </c>
      <c r="F55" s="5">
        <v>41041</v>
      </c>
      <c r="G55" s="29">
        <v>15</v>
      </c>
      <c r="H55" s="11">
        <v>521</v>
      </c>
      <c r="I55" s="14">
        <v>0</v>
      </c>
      <c r="J55" s="24">
        <v>15</v>
      </c>
      <c r="K55" s="24">
        <v>0</v>
      </c>
      <c r="L55" s="14">
        <v>60</v>
      </c>
      <c r="M55" s="24" t="s">
        <v>21</v>
      </c>
      <c r="N55" s="24">
        <v>7</v>
      </c>
      <c r="O55" s="24">
        <v>8</v>
      </c>
      <c r="P55" s="24"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19" customFormat="1" ht="15" customHeight="1">
      <c r="A56" s="31" t="s">
        <v>85</v>
      </c>
      <c r="B56" s="24">
        <v>60</v>
      </c>
      <c r="C56" s="5">
        <v>41680</v>
      </c>
      <c r="D56" s="5">
        <v>40973</v>
      </c>
      <c r="E56" s="5">
        <v>40973</v>
      </c>
      <c r="F56" s="5">
        <v>40951</v>
      </c>
      <c r="G56" s="29">
        <v>145</v>
      </c>
      <c r="H56" s="11">
        <v>7527</v>
      </c>
      <c r="I56" s="14">
        <v>145</v>
      </c>
      <c r="J56" s="24">
        <v>0</v>
      </c>
      <c r="K56" s="24">
        <v>0</v>
      </c>
      <c r="L56" s="14">
        <v>100</v>
      </c>
      <c r="M56" s="24" t="s">
        <v>21</v>
      </c>
      <c r="N56" s="24">
        <v>0</v>
      </c>
      <c r="O56" s="24">
        <v>145</v>
      </c>
      <c r="P56" s="24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19" customFormat="1" ht="15" customHeight="1">
      <c r="A57" s="31" t="s">
        <v>44</v>
      </c>
      <c r="B57" s="24">
        <v>30</v>
      </c>
      <c r="C57" s="5">
        <v>41338</v>
      </c>
      <c r="D57" s="35">
        <v>40592</v>
      </c>
      <c r="E57" s="35">
        <v>40592</v>
      </c>
      <c r="F57" s="35">
        <v>40214</v>
      </c>
      <c r="G57" s="29">
        <v>12</v>
      </c>
      <c r="H57" s="11">
        <v>499</v>
      </c>
      <c r="I57" s="14">
        <v>12</v>
      </c>
      <c r="J57" s="24">
        <v>0</v>
      </c>
      <c r="K57" s="24">
        <v>0</v>
      </c>
      <c r="L57" s="14">
        <v>60</v>
      </c>
      <c r="M57" s="24" t="s">
        <v>9</v>
      </c>
      <c r="N57" s="24">
        <v>1</v>
      </c>
      <c r="O57" s="24">
        <v>11</v>
      </c>
      <c r="P57" s="24"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19" customFormat="1" ht="15" customHeight="1">
      <c r="A58" s="31" t="s">
        <v>12</v>
      </c>
      <c r="B58" s="24">
        <v>60</v>
      </c>
      <c r="C58" s="5">
        <v>42046</v>
      </c>
      <c r="D58" s="5">
        <v>40647</v>
      </c>
      <c r="E58" s="5">
        <v>40647</v>
      </c>
      <c r="F58" s="5">
        <v>40663</v>
      </c>
      <c r="G58" s="29">
        <v>19</v>
      </c>
      <c r="H58" s="11">
        <v>744</v>
      </c>
      <c r="I58" s="14">
        <v>0</v>
      </c>
      <c r="J58" s="24">
        <v>19</v>
      </c>
      <c r="K58" s="24">
        <v>0</v>
      </c>
      <c r="L58" s="14">
        <v>60</v>
      </c>
      <c r="M58" s="24" t="s">
        <v>13</v>
      </c>
      <c r="N58" s="24">
        <v>2</v>
      </c>
      <c r="O58" s="24">
        <v>17</v>
      </c>
      <c r="P58" s="24"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19" customFormat="1" ht="15" customHeight="1">
      <c r="A59" s="31" t="s">
        <v>86</v>
      </c>
      <c r="B59" s="24">
        <v>30</v>
      </c>
      <c r="C59" s="5">
        <v>42045</v>
      </c>
      <c r="D59" s="5">
        <v>40972</v>
      </c>
      <c r="E59" s="5">
        <v>40972</v>
      </c>
      <c r="F59" s="5">
        <v>40952</v>
      </c>
      <c r="G59" s="29">
        <v>14</v>
      </c>
      <c r="H59" s="11">
        <v>330</v>
      </c>
      <c r="I59" s="14">
        <v>14</v>
      </c>
      <c r="J59" s="24">
        <v>0</v>
      </c>
      <c r="K59" s="24">
        <v>0</v>
      </c>
      <c r="L59" s="14">
        <v>30</v>
      </c>
      <c r="M59" s="24" t="s">
        <v>9</v>
      </c>
      <c r="N59" s="24">
        <v>7</v>
      </c>
      <c r="O59" s="24">
        <v>5</v>
      </c>
      <c r="P59" s="24">
        <v>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16" ht="15" customHeight="1">
      <c r="A60" s="44" t="s">
        <v>1</v>
      </c>
      <c r="B60" s="11">
        <v>100</v>
      </c>
      <c r="C60" s="45">
        <v>42052</v>
      </c>
      <c r="D60" s="45">
        <v>40681</v>
      </c>
      <c r="E60" s="45">
        <v>40681</v>
      </c>
      <c r="F60" s="45">
        <v>40734</v>
      </c>
      <c r="G60" s="14">
        <v>18</v>
      </c>
      <c r="H60" s="11">
        <v>459</v>
      </c>
      <c r="I60" s="14">
        <v>18</v>
      </c>
      <c r="J60" s="11">
        <v>0</v>
      </c>
      <c r="K60" s="11">
        <v>0</v>
      </c>
      <c r="L60" s="14">
        <v>60</v>
      </c>
      <c r="M60" s="11" t="s">
        <v>13</v>
      </c>
      <c r="N60" s="11">
        <v>1</v>
      </c>
      <c r="O60" s="11">
        <v>17</v>
      </c>
      <c r="P60" s="11">
        <v>0</v>
      </c>
    </row>
    <row r="61" spans="1:16" ht="12.75" thickBot="1">
      <c r="A61" s="46" t="s">
        <v>87</v>
      </c>
      <c r="B61" s="15">
        <v>30</v>
      </c>
      <c r="C61" s="47">
        <v>42046</v>
      </c>
      <c r="D61" s="47">
        <v>40685</v>
      </c>
      <c r="E61" s="47">
        <v>40685</v>
      </c>
      <c r="F61" s="47">
        <v>40952</v>
      </c>
      <c r="G61" s="48">
        <v>13</v>
      </c>
      <c r="H61" s="15">
        <v>301</v>
      </c>
      <c r="I61" s="27">
        <v>13</v>
      </c>
      <c r="J61" s="17">
        <v>0</v>
      </c>
      <c r="K61" s="17">
        <v>0</v>
      </c>
      <c r="L61" s="48">
        <v>30</v>
      </c>
      <c r="M61" s="17" t="s">
        <v>9</v>
      </c>
      <c r="N61" s="17">
        <v>9</v>
      </c>
      <c r="O61" s="17">
        <v>2</v>
      </c>
      <c r="P61" s="17">
        <v>2</v>
      </c>
    </row>
    <row r="63" spans="1:16" ht="15" customHeight="1">
      <c r="A63" s="20" t="s">
        <v>90</v>
      </c>
      <c r="B63" s="21"/>
      <c r="C63" s="22" t="s">
        <v>29</v>
      </c>
      <c r="D63" s="23"/>
      <c r="E63" s="23"/>
      <c r="F63" s="21"/>
      <c r="G63" s="30">
        <f>SUM(G3:G61)</f>
        <v>1110</v>
      </c>
      <c r="H63" s="30">
        <f>SUM(H3:H61)</f>
        <v>34666</v>
      </c>
      <c r="I63" s="30">
        <f>SUM(I3:I61)</f>
        <v>768</v>
      </c>
      <c r="J63" s="30">
        <f>SUM(J3:J61)</f>
        <v>129</v>
      </c>
      <c r="K63" s="30">
        <f>SUM(K3:K61)</f>
        <v>213</v>
      </c>
      <c r="L63" s="25"/>
      <c r="N63" s="39">
        <f>SUM(N3:N61)</f>
        <v>262</v>
      </c>
      <c r="O63" s="39">
        <f>SUM(O3:O61)</f>
        <v>817</v>
      </c>
      <c r="P63" s="39">
        <f>SUM(P3:P61)</f>
        <v>31</v>
      </c>
    </row>
    <row r="64" spans="1:16" ht="15" customHeight="1">
      <c r="A64" s="36" t="s">
        <v>88</v>
      </c>
      <c r="C64" s="3"/>
      <c r="D64" s="3"/>
      <c r="E64" s="3"/>
      <c r="G64" s="50" t="s">
        <v>91</v>
      </c>
      <c r="H64" s="51"/>
      <c r="I64" s="40">
        <f>I63/G63</f>
        <v>0.6918918918918919</v>
      </c>
      <c r="J64" s="41">
        <f>J63/G63</f>
        <v>0.11621621621621622</v>
      </c>
      <c r="K64" s="41">
        <f>K63/G63</f>
        <v>0.1918918918918919</v>
      </c>
      <c r="L64" s="25"/>
      <c r="N64" s="41">
        <f>N63/G63</f>
        <v>0.23603603603603604</v>
      </c>
      <c r="O64" s="41">
        <f>O63/G63</f>
        <v>0.7360360360360361</v>
      </c>
      <c r="P64" s="41">
        <f>P63/G63</f>
        <v>0.027927927927927927</v>
      </c>
    </row>
    <row r="65" spans="1:16" ht="15" customHeight="1">
      <c r="A65" s="4"/>
      <c r="B65" s="7"/>
      <c r="C65" s="8"/>
      <c r="D65" s="8"/>
      <c r="E65" s="8"/>
      <c r="F65" s="8"/>
      <c r="G65" s="7"/>
      <c r="H65" s="7"/>
      <c r="I65" s="24"/>
      <c r="J65" s="24"/>
      <c r="K65" s="24"/>
      <c r="L65" s="7"/>
      <c r="M65" s="7" t="s">
        <v>40</v>
      </c>
      <c r="N65" s="24">
        <v>29</v>
      </c>
      <c r="O65" s="24">
        <v>35</v>
      </c>
      <c r="P65" s="24">
        <v>8</v>
      </c>
    </row>
    <row r="66" spans="1:6" ht="15" customHeight="1">
      <c r="A66" s="4"/>
      <c r="C66" s="8"/>
      <c r="D66" s="5"/>
      <c r="E66" s="5"/>
      <c r="F66" s="5"/>
    </row>
    <row r="67" spans="1:6" ht="15" customHeight="1">
      <c r="A67" s="4"/>
      <c r="C67" s="3"/>
      <c r="D67" s="3"/>
      <c r="E67" s="3"/>
      <c r="F67" s="5"/>
    </row>
    <row r="68" spans="1:6" ht="15" customHeight="1">
      <c r="A68" s="4"/>
      <c r="C68" s="3"/>
      <c r="D68" s="3"/>
      <c r="E68" s="3"/>
      <c r="F68" s="3"/>
    </row>
    <row r="69" spans="1:6" ht="15" customHeight="1">
      <c r="A69" s="4"/>
      <c r="C69" s="3"/>
      <c r="D69" s="3"/>
      <c r="E69" s="3"/>
      <c r="F69" s="3"/>
    </row>
    <row r="70" spans="1:6" ht="15" customHeight="1">
      <c r="A70" s="4"/>
      <c r="C70" s="3"/>
      <c r="D70" s="3"/>
      <c r="E70" s="3"/>
      <c r="F70" s="3"/>
    </row>
    <row r="71" spans="1:6" ht="15" customHeight="1">
      <c r="A71" s="4"/>
      <c r="C71" s="3"/>
      <c r="D71" s="5"/>
      <c r="E71" s="5"/>
      <c r="F71" s="5"/>
    </row>
    <row r="72" spans="1:6" ht="15" customHeight="1">
      <c r="A72" s="4"/>
      <c r="C72" s="3"/>
      <c r="D72" s="5"/>
      <c r="E72" s="5"/>
      <c r="F72" s="3"/>
    </row>
    <row r="73" spans="1:5" ht="15" customHeight="1">
      <c r="A73" s="4"/>
      <c r="C73" s="3"/>
      <c r="D73" s="3"/>
      <c r="E73" s="6"/>
    </row>
    <row r="74" spans="1:6" ht="15" customHeight="1">
      <c r="A74" s="4"/>
      <c r="C74" s="5"/>
      <c r="D74" s="3"/>
      <c r="E74" s="3"/>
      <c r="F74" s="3"/>
    </row>
    <row r="75" spans="1:6" ht="15" customHeight="1">
      <c r="A75" s="4"/>
      <c r="C75" s="3"/>
      <c r="D75" s="6"/>
      <c r="E75" s="5"/>
      <c r="F75" s="6"/>
    </row>
    <row r="76" spans="1:6" ht="15" customHeight="1">
      <c r="A76" s="4"/>
      <c r="C76" s="3"/>
      <c r="D76" s="5"/>
      <c r="E76" s="5"/>
      <c r="F76" s="5"/>
    </row>
    <row r="77" spans="1:5" ht="15" customHeight="1">
      <c r="A77" s="4"/>
      <c r="C77" s="5"/>
      <c r="D77" s="6"/>
      <c r="E77" s="3"/>
    </row>
    <row r="78" spans="1:6" ht="15" customHeight="1">
      <c r="A78" s="4"/>
      <c r="C78" s="5"/>
      <c r="D78" s="3"/>
      <c r="E78" s="6"/>
      <c r="F78" s="3"/>
    </row>
    <row r="79" spans="1:6" ht="15" customHeight="1">
      <c r="A79" s="4"/>
      <c r="C79" s="3"/>
      <c r="D79" s="3"/>
      <c r="E79" s="3"/>
      <c r="F79" s="5"/>
    </row>
    <row r="80" spans="1:6" ht="15" customHeight="1">
      <c r="A80" s="4"/>
      <c r="C80" s="3"/>
      <c r="D80" s="3"/>
      <c r="E80" s="3"/>
      <c r="F80" s="5"/>
    </row>
    <row r="81" spans="1:6" ht="15" customHeight="1">
      <c r="A81" s="4"/>
      <c r="C81" s="3"/>
      <c r="D81" s="5"/>
      <c r="E81" s="5"/>
      <c r="F81" s="5"/>
    </row>
    <row r="82" spans="1:6" ht="15" customHeight="1">
      <c r="A82" s="4"/>
      <c r="C82" s="3"/>
      <c r="D82" s="5"/>
      <c r="E82" s="5"/>
      <c r="F82" s="5"/>
    </row>
    <row r="83" spans="1:6" ht="15" customHeight="1">
      <c r="A83" s="4"/>
      <c r="C83" s="3"/>
      <c r="D83" s="5"/>
      <c r="E83" s="5"/>
      <c r="F83" s="5"/>
    </row>
    <row r="84" spans="1:6" ht="15" customHeight="1">
      <c r="A84" s="4"/>
      <c r="C84" s="3"/>
      <c r="D84" s="3"/>
      <c r="E84" s="3"/>
      <c r="F84" s="5"/>
    </row>
    <row r="85" spans="1:6" ht="15" customHeight="1">
      <c r="A85" s="4"/>
      <c r="C85" s="3"/>
      <c r="D85" s="3"/>
      <c r="E85" s="3"/>
      <c r="F85" s="5"/>
    </row>
    <row r="86" spans="1:6" ht="15" customHeight="1">
      <c r="A86" s="4"/>
      <c r="C86" s="3"/>
      <c r="D86" s="3"/>
      <c r="E86" s="3"/>
      <c r="F86" s="5"/>
    </row>
    <row r="87" spans="1:6" ht="15" customHeight="1">
      <c r="A87" s="4"/>
      <c r="C87" s="3"/>
      <c r="D87" s="3"/>
      <c r="E87" s="3"/>
      <c r="F87" s="5"/>
    </row>
    <row r="88" spans="1:6" ht="15" customHeight="1">
      <c r="A88" s="4"/>
      <c r="C88" s="3"/>
      <c r="D88" s="3"/>
      <c r="E88" s="3"/>
      <c r="F88" s="5"/>
    </row>
    <row r="89" spans="1:6" ht="15" customHeight="1">
      <c r="A89" s="4"/>
      <c r="C89" s="3"/>
      <c r="D89" s="3"/>
      <c r="E89" s="6"/>
      <c r="F89" s="3"/>
    </row>
    <row r="90" spans="1:6" ht="15" customHeight="1">
      <c r="A90" s="4"/>
      <c r="C90" s="3"/>
      <c r="D90" s="3"/>
      <c r="E90" s="3"/>
      <c r="F90" s="3"/>
    </row>
    <row r="91" spans="1:6" ht="15" customHeight="1">
      <c r="A91" s="4"/>
      <c r="C91" s="3"/>
      <c r="D91" s="3"/>
      <c r="E91" s="3"/>
      <c r="F91" s="5"/>
    </row>
    <row r="92" spans="1:6" ht="15" customHeight="1">
      <c r="A92" s="4"/>
      <c r="C92" s="3"/>
      <c r="D92" s="3"/>
      <c r="E92" s="3"/>
      <c r="F92" s="3"/>
    </row>
    <row r="93" spans="1:6" ht="15" customHeight="1">
      <c r="A93" s="4"/>
      <c r="C93" s="3"/>
      <c r="D93" s="3"/>
      <c r="E93" s="3"/>
      <c r="F93" s="3"/>
    </row>
    <row r="94" spans="1:6" ht="15" customHeight="1">
      <c r="A94" s="4"/>
      <c r="C94" s="3"/>
      <c r="D94" s="3"/>
      <c r="E94" s="3"/>
      <c r="F94" s="5"/>
    </row>
    <row r="95" spans="1:6" ht="15" customHeight="1">
      <c r="A95" s="4"/>
      <c r="C95" s="3"/>
      <c r="D95" s="6"/>
      <c r="E95" s="6"/>
      <c r="F95" s="5"/>
    </row>
    <row r="96" spans="1:13" ht="15" customHeight="1">
      <c r="A96" s="4"/>
      <c r="B96" s="7"/>
      <c r="C96" s="8"/>
      <c r="D96" s="8"/>
      <c r="E96" s="10"/>
      <c r="F96" s="8"/>
      <c r="G96" s="7"/>
      <c r="H96" s="7"/>
      <c r="L96" s="7"/>
      <c r="M96" s="7"/>
    </row>
    <row r="97" spans="1:3" ht="15" customHeight="1">
      <c r="A97" s="4"/>
      <c r="C97" s="9"/>
    </row>
  </sheetData>
  <sheetProtection/>
  <mergeCells count="4">
    <mergeCell ref="G64:H64"/>
    <mergeCell ref="G1:H1"/>
    <mergeCell ref="I1:K1"/>
    <mergeCell ref="N1:P1"/>
  </mergeCells>
  <printOptions gridLines="1" horizontalCentered="1" verticalCentered="1"/>
  <pageMargins left="0.5" right="0.5" top="0.75" bottom="0.5" header="0.5" footer="0.5"/>
  <pageSetup fitToHeight="1" fitToWidth="1" orientation="landscape" scale="55"/>
  <headerFooter alignWithMargins="0">
    <oddHeader>&amp;C&amp;"Times,Bold"&amp;12&amp;K000000UA Dive Summary for 2014 (2/20/2015)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I81" sqref="A1:I81"/>
    </sheetView>
  </sheetViews>
  <sheetFormatPr defaultColWidth="15.00390625" defaultRowHeight="12.75"/>
  <cols>
    <col min="1" max="16384" width="15.00390625" style="12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sheetProtection/>
  <printOptions horizontalCentered="1" verticalCentered="1"/>
  <pageMargins left="0.5" right="0.5" top="0.75" bottom="0.5" header="0.5" footer="0.5"/>
  <pageSetup fitToHeight="1" fitToWidth="1" orientation="portrait" scale="66"/>
  <headerFooter alignWithMargins="0">
    <oddHeader>&amp;C&amp;K000000UA SCIENTIFIC DIVING PROGRAM
Dive Summaries - 1989-2014 (2/20/2015)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4"/>
  <sheetViews>
    <sheetView zoomScalePageLayoutView="0" workbookViewId="0" topLeftCell="A1">
      <selection activeCell="A1" sqref="A1"/>
    </sheetView>
  </sheetViews>
  <sheetFormatPr defaultColWidth="15.00390625" defaultRowHeight="12.75"/>
  <cols>
    <col min="1" max="7" width="15.00390625" style="12" customWidth="1"/>
    <col min="8" max="16384" width="15.00390625" style="12" customWidth="1"/>
  </cols>
  <sheetData>
    <row r="2" spans="1:1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</sheetData>
  <sheetProtection/>
  <printOptions horizontalCentered="1" verticalCentered="1"/>
  <pageMargins left="0.5" right="0.5" top="0.75" bottom="0.5" header="0.5" footer="0.5"/>
  <pageSetup fitToHeight="1" fitToWidth="1" orientation="landscape" scale="56"/>
  <headerFooter alignWithMargins="0">
    <oddHeader>&amp;C&amp;K000000UA SCIENTIFIC DIVING PROGRAM
Dive Summaries - 2014 (2/202015)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konar</cp:lastModifiedBy>
  <cp:lastPrinted>2015-02-24T23:30:29Z</cp:lastPrinted>
  <dcterms:created xsi:type="dcterms:W3CDTF">1999-03-01T12:45:11Z</dcterms:created>
  <dcterms:modified xsi:type="dcterms:W3CDTF">2015-02-25T00:15:04Z</dcterms:modified>
  <cp:category/>
  <cp:version/>
  <cp:contentType/>
  <cp:contentStatus/>
</cp:coreProperties>
</file>