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1"/>
  </bookViews>
  <sheets>
    <sheet name="Chart1" sheetId="1" r:id="rId1"/>
    <sheet name="Cash Recon" sheetId="2" r:id="rId2"/>
    <sheet name="Closing your cashier Session" sheetId="3" r:id="rId3"/>
  </sheets>
  <definedNames/>
  <calcPr fullCalcOnLoad="1"/>
</workbook>
</file>

<file path=xl/sharedStrings.xml><?xml version="1.0" encoding="utf-8"?>
<sst xmlns="http://schemas.openxmlformats.org/spreadsheetml/2006/main" count="102" uniqueCount="78">
  <si>
    <t>UNIVERSITY OF ALASKA FAIRBANKS</t>
  </si>
  <si>
    <t>Cashier Reconciliation Report</t>
  </si>
  <si>
    <t>Cashier's Name</t>
  </si>
  <si>
    <t>Session #</t>
  </si>
  <si>
    <t>Date</t>
  </si>
  <si>
    <t>Second Count Verification</t>
  </si>
  <si>
    <t>Denomination</t>
  </si>
  <si>
    <t>Number</t>
  </si>
  <si>
    <t>Attach Tape Below</t>
  </si>
  <si>
    <t xml:space="preserve">     Bills</t>
  </si>
  <si>
    <t>x</t>
  </si>
  <si>
    <t>=</t>
  </si>
  <si>
    <t xml:space="preserve">     Coin</t>
  </si>
  <si>
    <t>(1)       TOTAL CASH ON HAND</t>
  </si>
  <si>
    <t>(2)          LESS: Starting Cash</t>
  </si>
  <si>
    <t>Cash Deposited to Bank  [If (1) - (2) = Positive]</t>
  </si>
  <si>
    <t xml:space="preserve">  Bag Number</t>
  </si>
  <si>
    <t>Cash Received from Vault [(1) - (2) = Negative]</t>
  </si>
  <si>
    <t xml:space="preserve">  Cashier's Initials</t>
  </si>
  <si>
    <t xml:space="preserve"> </t>
  </si>
  <si>
    <t>Per Count</t>
  </si>
  <si>
    <t>Over / (Short)</t>
  </si>
  <si>
    <t xml:space="preserve">   Total Cash</t>
  </si>
  <si>
    <t xml:space="preserve">   Total Checks - Banner</t>
  </si>
  <si>
    <t xml:space="preserve">   Total CC - Electronic</t>
  </si>
  <si>
    <t xml:space="preserve">   Total CC - Manual</t>
  </si>
  <si>
    <t xml:space="preserve">   Total Wire Transfer</t>
  </si>
  <si>
    <t xml:space="preserve">   Session Total</t>
  </si>
  <si>
    <t>Banner User ID</t>
  </si>
  <si>
    <t>Cash and Checks Deposited to Bank:</t>
  </si>
  <si>
    <t>Manual Credit Cards Deposited to Bank:</t>
  </si>
  <si>
    <t>Total Deposited to Bank:</t>
  </si>
  <si>
    <t>Per Banner</t>
  </si>
  <si>
    <t>Screen(s) Used: TGACREV</t>
  </si>
  <si>
    <t>Purpose: Explain the steps required to prepare a cashier session to be finalized and submit in the correct format.</t>
  </si>
  <si>
    <t>Step 1: In Banner 9 go to TGACREV.</t>
  </si>
  <si>
    <t>Step 2: In the Session User block enter the user ID for the cashier session you are working on: example: FN---</t>
  </si>
  <si>
    <t>Step 3: Enter 0 (zero) in the Session Number box. Press F10 to save.</t>
  </si>
  <si>
    <t>Step 4: Alt-Page Down once to move into the Session Detail Selection area.</t>
  </si>
  <si>
    <t>Step 5: Tab to “OR Wildcard Category” and enter “CS%”.</t>
  </si>
  <si>
    <t>Step 5: Alt-Page Down once to move into the bottom portion of the page. This area lists the totals for the cashier sessions web payments. Ensure you balance by using the Cashier Reconciliation Form (available on the Bursar website).</t>
  </si>
  <si>
    <t>Step 6: Press F6 to generate your session number</t>
  </si>
  <si>
    <t>Step 7: Click Tools, Print Screenshot or Ctrl+Alt+P. Print in Portrait Layout. Landscape format will not be accepted by the Bursar.</t>
  </si>
  <si>
    <t>Step 8: Click Tools, select “Display User Sessions”. Use the up and down arrow keys to navigate to the proper Session Number.</t>
  </si>
  <si>
    <t>Step 9: Ensure your session is closed by verifying there is a “C” in the Status block.</t>
  </si>
  <si>
    <t>Step 10: Enter the bank code and deposit number. Tab over to the Bank column and type “FD”.</t>
  </si>
  <si>
    <t>Step 11: Tab to the Deposit Number block and enter the deposit number.</t>
  </si>
  <si>
    <t>Deposits should be numbered using a unique 8-digit alpha-numeric number. The first digit is based on the campus “F” for Fairbanks. The second digit is based on the department “S” for Seagrant. The third digit is the last digit of the year “9” for 2019. The fourth through sixth digits are the Julian Date. The seventh and eighth digits are the initials of the person preparing the session. Ex: FS2272MS, the next day it would be FS2273MS etc… However, if there is more than</t>
  </si>
  <si>
    <t>one session in a day, you can change the last digit to something unique: FS2272M1, FS2272M2, etc. The key is that these are unique numbers not used for any other cashier sessions.</t>
  </si>
  <si>
    <t>Step 13: Press F10 to save.</t>
  </si>
  <si>
    <t>Step 14: Select Tools, Print Screenshot. Print in Portrait Layout. Landscape format will not be accepted by the Bursar. At the top of this printed sheet, hand write your Banner ID, session number, and deposit number at the very top of this form.</t>
  </si>
  <si>
    <t>Step 15: Staple your cashier session together in the correct order, see instructions below, and submit to the UAF Office of the Bursar to be finalized.</t>
  </si>
  <si>
    <t>Cashiers will be contacted if there are any errors on their cashier session or bank deposit. Cashiers will need to correct all mistakes before the session can be finalized and sent to the bank.</t>
  </si>
  <si>
    <t>Submitting your Cashier Session in the Correct Order</t>
  </si>
  <si>
    <t> Page 1: The User Session page with Banner ID, session number, and deposit number written at the top of the page.</t>
  </si>
  <si>
    <t> Page 2: The first TGACREV screen showing your payments received.</t>
  </si>
  <si>
    <t> Page 3: The cashier reconciliation form with the pink copy of your bank deposit slip, laid horizontally on top. Credit card settlements can also be stapled on top of the cashier reconciliation form.</t>
  </si>
  <si>
    <t> If you are submitting a lot of CC settlement reports, please put them in order oldest (top) to newest (bottom). You can</t>
  </si>
  <si>
    <t>also tape these slips on a sheet of paper, just be careful not to put tape over the thermal ink.</t>
  </si>
  <si>
    <t>Compiling Your Paperwork</t>
  </si>
  <si>
    <t>What is not needed?</t>
  </si>
  <si>
    <t> Cashiering receipts</t>
  </si>
  <si>
    <t> Credit card detail reports</t>
  </si>
  <si>
    <t>These records should be filed within your office.</t>
  </si>
  <si>
    <t>What is needed?</t>
  </si>
  <si>
    <t> Completed cashier reconciliation form if you are depositing cash, checks, and/or credit cards.</t>
  </si>
  <si>
    <t> Credit card settlement reports (placed in date order, oldest on top to newest)</t>
  </si>
  <si>
    <t> Do not put any tape on thermal ink such as a credit card settlement report. The glue will cause the thermal ink to completely disappear within 24-hours.</t>
  </si>
  <si>
    <t> Bank deposit slip (pink copy, placed horizontally). Ensure the total is entered in both boxes.</t>
  </si>
  <si>
    <t> Departmental deposit forms</t>
  </si>
  <si>
    <t> “Total” on bank bag needs to be printed and taped securely, not handwritten.</t>
  </si>
  <si>
    <t>Assemble your Cashier Session Report in the following order from top to bottom</t>
  </si>
  <si>
    <t> Page 1 – User Session Print out (at top write in session number, Banner User ID and Deposit number</t>
  </si>
  <si>
    <t> Page 2 – Cashier Session Review print out</t>
  </si>
  <si>
    <t>Place credit card settlement receipts (vertically) between pink deposit slip and Cashier Reconciliation Report.</t>
  </si>
  <si>
    <t>How To:</t>
  </si>
  <si>
    <t>Closing your cashier Session</t>
  </si>
  <si>
    <t>Page 3 – Pink deposit slip placed horizontally ( with total of checks taped on back) Placed on top of Cashier Reconciliation Report</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</si>
</sst>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X###"/>
    <numFmt numFmtId="165" formatCode="m/d"/>
    <numFmt numFmtId="166" formatCode="mmmmm"/>
    <numFmt numFmtId="167" formatCode="[$-409]dddd\,\ mmmm\ dd\,\ yyyy"/>
    <numFmt numFmtId="168" formatCode="###"/>
    <numFmt numFmtId="169" formatCode="&quot;Yes&quot;;&quot;Yes&quot;;&quot;No&quot;"/>
    <numFmt numFmtId="170" formatCode="&quot;True&quot;;&quot;True&quot;;&quot;False&quot;"/>
    <numFmt numFmtId="171" formatCode="&quot;On&quot;;&quot;On&quot;;&quot;Off&quot;"/>
    <numFmt numFmtId="172" formatCode="[$€-2]\ #,##0.00_);[Red]\([$€-2]\ #,##0.00\)"/>
    <numFmt numFmtId="173" formatCode="#."/>
  </numFmts>
  <fonts count="49">
    <font>
      <sz val="10"/>
      <name val="MS Sans Serif"/>
      <family val="0"/>
    </font>
    <font>
      <b/>
      <sz val="10"/>
      <name val="MS Sans Serif"/>
      <family val="0"/>
    </font>
    <font>
      <i/>
      <sz val="10"/>
      <name val="MS Sans Serif"/>
      <family val="0"/>
    </font>
    <font>
      <b/>
      <i/>
      <sz val="10"/>
      <name val="MS Sans Serif"/>
      <family val="0"/>
    </font>
    <font>
      <sz val="12"/>
      <name val="MS Sans Serif"/>
      <family val="0"/>
    </font>
    <font>
      <b/>
      <sz val="14"/>
      <name val="MS Sans Serif"/>
      <family val="0"/>
    </font>
    <font>
      <u val="single"/>
      <sz val="10"/>
      <name val="MS Sans Serif"/>
      <family val="2"/>
    </font>
    <font>
      <sz val="7"/>
      <name val="MS Sans Serif"/>
      <family val="2"/>
    </font>
    <font>
      <b/>
      <sz val="12"/>
      <name val="MS Sans Serif"/>
      <family val="2"/>
    </font>
    <font>
      <u val="single"/>
      <sz val="10"/>
      <color indexed="12"/>
      <name val="MS Sans Serif"/>
      <family val="0"/>
    </font>
    <font>
      <u val="single"/>
      <sz val="10"/>
      <color indexed="36"/>
      <name val="MS Sans Serif"/>
      <family val="0"/>
    </font>
    <font>
      <sz val="10"/>
      <name val="Arial Unicode MS"/>
      <family val="2"/>
    </font>
    <font>
      <sz val="10"/>
      <name val="Arial"/>
      <family val="2"/>
    </font>
    <font>
      <b/>
      <sz val="10"/>
      <name val="Arial"/>
      <family val="2"/>
    </font>
    <font>
      <sz val="10"/>
      <color indexed="8"/>
      <name val="Arial"/>
      <family val="0"/>
    </font>
    <font>
      <sz val="8.45"/>
      <color indexed="8"/>
      <name val="Arial"/>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style="thin"/>
    </border>
    <border>
      <left>
        <color indexed="63"/>
      </left>
      <right>
        <color indexed="63"/>
      </right>
      <top style="thin"/>
      <bottom style="double"/>
    </border>
    <border>
      <left>
        <color indexed="63"/>
      </left>
      <right>
        <color indexed="63"/>
      </right>
      <top>
        <color indexed="63"/>
      </top>
      <bottom style="double"/>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37" fillId="0" borderId="0" applyNumberFormat="0" applyFill="0" applyBorder="0" applyAlignment="0" applyProtection="0"/>
    <xf numFmtId="0" fontId="10"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9"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75">
    <xf numFmtId="0" fontId="0" fillId="0" borderId="0" xfId="0" applyAlignment="1">
      <alignment/>
    </xf>
    <xf numFmtId="0" fontId="4" fillId="0" borderId="0" xfId="0" applyFont="1" applyAlignment="1">
      <alignment/>
    </xf>
    <xf numFmtId="0" fontId="5" fillId="0" borderId="0" xfId="0" applyFont="1" applyAlignment="1">
      <alignment horizontal="centerContinuous"/>
    </xf>
    <xf numFmtId="40" fontId="0" fillId="0" borderId="0" xfId="0" applyNumberFormat="1" applyAlignment="1">
      <alignment/>
    </xf>
    <xf numFmtId="0" fontId="0" fillId="0" borderId="0" xfId="0" applyAlignment="1" quotePrefix="1">
      <alignment horizontal="left"/>
    </xf>
    <xf numFmtId="0" fontId="0" fillId="0" borderId="0" xfId="0" applyAlignment="1">
      <alignment horizontal="left"/>
    </xf>
    <xf numFmtId="0" fontId="0" fillId="0" borderId="0" xfId="0" applyBorder="1" applyAlignment="1">
      <alignment/>
    </xf>
    <xf numFmtId="0" fontId="4" fillId="0" borderId="0" xfId="0" applyFont="1" applyAlignment="1" quotePrefix="1">
      <alignment horizontal="left"/>
    </xf>
    <xf numFmtId="8" fontId="5" fillId="0" borderId="0" xfId="44" applyFont="1" applyAlignment="1">
      <alignment horizontal="centerContinuous"/>
    </xf>
    <xf numFmtId="8" fontId="4" fillId="0" borderId="0" xfId="44" applyFont="1" applyAlignment="1">
      <alignment/>
    </xf>
    <xf numFmtId="8" fontId="0" fillId="0" borderId="0" xfId="44" applyFont="1" applyAlignment="1">
      <alignment/>
    </xf>
    <xf numFmtId="8" fontId="0" fillId="0" borderId="0" xfId="44" applyFont="1" applyBorder="1" applyAlignment="1" quotePrefix="1">
      <alignment horizontal="right"/>
    </xf>
    <xf numFmtId="8" fontId="1" fillId="0" borderId="0" xfId="44" applyFont="1" applyBorder="1" applyAlignment="1" quotePrefix="1">
      <alignment horizontal="right"/>
    </xf>
    <xf numFmtId="8" fontId="0" fillId="0" borderId="10" xfId="44" applyFont="1" applyBorder="1" applyAlignment="1" quotePrefix="1">
      <alignment horizontal="right"/>
    </xf>
    <xf numFmtId="8" fontId="0" fillId="0" borderId="0" xfId="44" applyFont="1" applyBorder="1" applyAlignment="1">
      <alignment horizontal="right"/>
    </xf>
    <xf numFmtId="8" fontId="1" fillId="0" borderId="0" xfId="44" applyFont="1" applyBorder="1" applyAlignment="1">
      <alignment horizontal="right"/>
    </xf>
    <xf numFmtId="8" fontId="0" fillId="0" borderId="10" xfId="44" applyFont="1" applyBorder="1" applyAlignment="1">
      <alignment horizontal="right"/>
    </xf>
    <xf numFmtId="8" fontId="0" fillId="0" borderId="0" xfId="44" applyFont="1" applyAlignment="1">
      <alignment horizontal="right"/>
    </xf>
    <xf numFmtId="0" fontId="0" fillId="0" borderId="0" xfId="0" applyAlignment="1">
      <alignment horizontal="center"/>
    </xf>
    <xf numFmtId="8" fontId="0" fillId="0" borderId="0" xfId="0" applyNumberFormat="1" applyAlignment="1">
      <alignment horizontal="right"/>
    </xf>
    <xf numFmtId="40" fontId="0" fillId="0" borderId="0" xfId="0" applyNumberFormat="1" applyAlignment="1">
      <alignment horizontal="right"/>
    </xf>
    <xf numFmtId="0" fontId="4" fillId="0" borderId="0" xfId="0" applyFont="1" applyAlignment="1" quotePrefix="1">
      <alignment/>
    </xf>
    <xf numFmtId="0" fontId="6" fillId="0" borderId="0" xfId="0" applyFont="1" applyAlignment="1">
      <alignment horizontal="centerContinuous"/>
    </xf>
    <xf numFmtId="0" fontId="0" fillId="0" borderId="0" xfId="0" applyBorder="1" applyAlignment="1">
      <alignment horizontal="center"/>
    </xf>
    <xf numFmtId="14" fontId="4" fillId="0" borderId="0" xfId="0" applyNumberFormat="1" applyFont="1" applyAlignment="1">
      <alignment horizontal="centerContinuous"/>
    </xf>
    <xf numFmtId="0" fontId="6" fillId="0" borderId="0" xfId="0" applyFont="1" applyBorder="1" applyAlignment="1">
      <alignment horizontal="centerContinuous"/>
    </xf>
    <xf numFmtId="0" fontId="0" fillId="0" borderId="11" xfId="0" applyBorder="1" applyAlignment="1">
      <alignment/>
    </xf>
    <xf numFmtId="0" fontId="0" fillId="0" borderId="12" xfId="0" applyBorder="1" applyAlignment="1">
      <alignment horizontal="left"/>
    </xf>
    <xf numFmtId="0" fontId="0" fillId="0" borderId="13" xfId="0" applyBorder="1" applyAlignment="1">
      <alignment/>
    </xf>
    <xf numFmtId="0" fontId="0" fillId="0" borderId="13" xfId="0" applyBorder="1" applyAlignment="1" quotePrefix="1">
      <alignment horizontal="left"/>
    </xf>
    <xf numFmtId="0" fontId="0" fillId="0" borderId="14" xfId="0" applyBorder="1" applyAlignment="1">
      <alignment/>
    </xf>
    <xf numFmtId="0" fontId="0" fillId="0" borderId="15" xfId="0" applyBorder="1" applyAlignment="1" quotePrefix="1">
      <alignment horizontal="left"/>
    </xf>
    <xf numFmtId="0" fontId="0" fillId="0" borderId="16" xfId="0" applyBorder="1" applyAlignment="1">
      <alignment/>
    </xf>
    <xf numFmtId="0" fontId="1" fillId="0" borderId="15" xfId="0" applyFont="1" applyBorder="1" applyAlignment="1">
      <alignment horizontal="left"/>
    </xf>
    <xf numFmtId="0" fontId="1" fillId="0" borderId="16" xfId="0" applyFont="1" applyBorder="1" applyAlignment="1">
      <alignment/>
    </xf>
    <xf numFmtId="0" fontId="1" fillId="0" borderId="17" xfId="0" applyFont="1" applyBorder="1" applyAlignment="1">
      <alignment horizontal="left"/>
    </xf>
    <xf numFmtId="0" fontId="1" fillId="0" borderId="11" xfId="0" applyFont="1" applyBorder="1" applyAlignment="1" quotePrefix="1">
      <alignment horizontal="left"/>
    </xf>
    <xf numFmtId="0" fontId="1" fillId="0" borderId="11" xfId="0" applyFont="1" applyBorder="1" applyAlignment="1">
      <alignment/>
    </xf>
    <xf numFmtId="8" fontId="1" fillId="0" borderId="11" xfId="44" applyFont="1" applyBorder="1" applyAlignment="1" quotePrefix="1">
      <alignment horizontal="left"/>
    </xf>
    <xf numFmtId="0" fontId="1" fillId="0" borderId="11" xfId="0" applyFont="1" applyBorder="1" applyAlignment="1" quotePrefix="1">
      <alignment horizontal="right"/>
    </xf>
    <xf numFmtId="0" fontId="1" fillId="0" borderId="18" xfId="0" applyFont="1" applyBorder="1" applyAlignment="1">
      <alignment/>
    </xf>
    <xf numFmtId="0" fontId="0" fillId="0" borderId="0" xfId="0" applyFont="1" applyAlignment="1" quotePrefix="1">
      <alignment horizontal="left"/>
    </xf>
    <xf numFmtId="0" fontId="6" fillId="0" borderId="13" xfId="0" applyFont="1" applyBorder="1" applyAlignment="1">
      <alignment horizontal="center"/>
    </xf>
    <xf numFmtId="8" fontId="6" fillId="0" borderId="13" xfId="44" applyFont="1" applyBorder="1" applyAlignment="1">
      <alignment horizontal="center"/>
    </xf>
    <xf numFmtId="8" fontId="0" fillId="0" borderId="0" xfId="0" applyNumberFormat="1" applyAlignment="1">
      <alignment/>
    </xf>
    <xf numFmtId="0" fontId="7" fillId="0" borderId="0" xfId="0" applyFont="1" applyAlignment="1">
      <alignment wrapText="1"/>
    </xf>
    <xf numFmtId="0" fontId="8" fillId="0" borderId="0" xfId="0" applyFont="1" applyAlignment="1">
      <alignment horizontal="right"/>
    </xf>
    <xf numFmtId="0" fontId="8" fillId="0" borderId="0" xfId="0" applyFont="1" applyAlignment="1">
      <alignment horizontal="left"/>
    </xf>
    <xf numFmtId="8" fontId="1" fillId="0" borderId="0" xfId="0" applyNumberFormat="1" applyFont="1" applyFill="1" applyAlignment="1">
      <alignment/>
    </xf>
    <xf numFmtId="0" fontId="8" fillId="0" borderId="0" xfId="0" applyNumberFormat="1" applyFont="1" applyAlignment="1" quotePrefix="1">
      <alignment horizontal="center"/>
    </xf>
    <xf numFmtId="0" fontId="0" fillId="0" borderId="0" xfId="0" applyFill="1" applyAlignment="1">
      <alignment/>
    </xf>
    <xf numFmtId="0" fontId="4" fillId="0" borderId="0" xfId="0" applyFont="1" applyBorder="1" applyAlignment="1" quotePrefix="1">
      <alignment/>
    </xf>
    <xf numFmtId="8" fontId="4" fillId="0" borderId="0" xfId="44" applyFont="1" applyBorder="1" applyAlignment="1">
      <alignment horizontal="centerContinuous"/>
    </xf>
    <xf numFmtId="0" fontId="4" fillId="0" borderId="0" xfId="0" applyFont="1" applyBorder="1" applyAlignment="1">
      <alignment horizontal="left"/>
    </xf>
    <xf numFmtId="8" fontId="0" fillId="0" borderId="19" xfId="44" applyFont="1" applyBorder="1" applyAlignment="1">
      <alignment horizontal="right"/>
    </xf>
    <xf numFmtId="8" fontId="4" fillId="0" borderId="0" xfId="44" applyFont="1" applyAlignment="1">
      <alignment/>
    </xf>
    <xf numFmtId="8" fontId="4" fillId="0" borderId="0" xfId="44" applyFont="1" applyAlignment="1">
      <alignment horizontal="left"/>
    </xf>
    <xf numFmtId="168" fontId="0" fillId="0" borderId="0" xfId="0" applyNumberFormat="1" applyAlignment="1" applyProtection="1">
      <alignment/>
      <protection hidden="1"/>
    </xf>
    <xf numFmtId="8" fontId="0" fillId="0" borderId="20" xfId="44" applyFont="1" applyBorder="1" applyAlignment="1" quotePrefix="1">
      <alignment horizontal="right"/>
    </xf>
    <xf numFmtId="0" fontId="11" fillId="0" borderId="0" xfId="0" applyFont="1" applyAlignment="1">
      <alignment/>
    </xf>
    <xf numFmtId="8" fontId="0" fillId="0" borderId="0" xfId="44" applyFont="1" applyBorder="1" applyAlignment="1" applyProtection="1">
      <alignment horizontal="left"/>
      <protection/>
    </xf>
    <xf numFmtId="8" fontId="1" fillId="0" borderId="20" xfId="44" applyFont="1" applyBorder="1" applyAlignment="1" quotePrefix="1">
      <alignment horizontal="right"/>
    </xf>
    <xf numFmtId="0" fontId="8" fillId="0" borderId="0" xfId="0" applyFont="1" applyAlignment="1">
      <alignment/>
    </xf>
    <xf numFmtId="8" fontId="8" fillId="0" borderId="0" xfId="44" applyFont="1" applyAlignment="1">
      <alignment/>
    </xf>
    <xf numFmtId="0" fontId="0" fillId="0" borderId="0" xfId="0" applyFont="1" applyAlignment="1">
      <alignment/>
    </xf>
    <xf numFmtId="8" fontId="8" fillId="0" borderId="21" xfId="44" applyFont="1" applyBorder="1" applyAlignment="1">
      <alignment/>
    </xf>
    <xf numFmtId="0" fontId="0" fillId="0" borderId="21" xfId="0" applyBorder="1" applyAlignment="1">
      <alignment/>
    </xf>
    <xf numFmtId="0" fontId="0" fillId="0" borderId="0" xfId="0" applyAlignment="1" applyProtection="1">
      <alignment horizontal="center"/>
      <protection locked="0"/>
    </xf>
    <xf numFmtId="164" fontId="0" fillId="0" borderId="0" xfId="0" applyNumberFormat="1" applyBorder="1" applyAlignment="1" applyProtection="1">
      <alignment horizontal="center"/>
      <protection locked="0"/>
    </xf>
    <xf numFmtId="8" fontId="0" fillId="0" borderId="10" xfId="44" applyFont="1" applyBorder="1" applyAlignment="1" applyProtection="1" quotePrefix="1">
      <alignment horizontal="right"/>
      <protection locked="0"/>
    </xf>
    <xf numFmtId="0" fontId="12" fillId="0" borderId="0" xfId="0" applyFont="1" applyAlignment="1">
      <alignment/>
    </xf>
    <xf numFmtId="0" fontId="13" fillId="0" borderId="0" xfId="0" applyFont="1" applyAlignment="1">
      <alignment/>
    </xf>
    <xf numFmtId="0" fontId="4" fillId="0" borderId="0" xfId="0" applyFont="1" applyAlignment="1" applyProtection="1">
      <alignment horizontal="center"/>
      <protection locked="0"/>
    </xf>
    <xf numFmtId="0" fontId="4" fillId="0" borderId="0" xfId="0" applyFont="1" applyAlignment="1">
      <alignment horizontal="center"/>
    </xf>
    <xf numFmtId="14" fontId="4" fillId="0" borderId="0" xfId="0" applyNumberFormat="1"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25"/>
          <c:y val="-0.00175"/>
        </c:manualLayout>
      </c:layout>
      <c:spPr>
        <a:noFill/>
        <a:ln>
          <a:noFill/>
        </a:ln>
      </c:spPr>
      <c:txPr>
        <a:bodyPr vert="horz" rot="0"/>
        <a:lstStyle/>
        <a:p>
          <a:pPr>
            <a:defRPr lang="en-US" cap="none" sz="1000" b="0" i="0" u="none" baseline="0">
              <a:solidFill>
                <a:srgbClr val="000000"/>
              </a:solidFill>
            </a:defRPr>
          </a:pPr>
        </a:p>
      </c:txPr>
    </c:title>
    <c:plotArea>
      <c:layout>
        <c:manualLayout>
          <c:xMode val="edge"/>
          <c:yMode val="edge"/>
          <c:x val="0.01225"/>
          <c:y val="0.09325"/>
          <c:w val="0.88575"/>
          <c:h val="0.8905"/>
        </c:manualLayout>
      </c:layout>
      <c:barChart>
        <c:barDir val="col"/>
        <c:grouping val="clustered"/>
        <c:varyColors val="0"/>
        <c:ser>
          <c:idx val="0"/>
          <c:order val="0"/>
          <c:tx>
            <c:strRef>
              <c:f>'Cash Recon'!$G$31</c:f>
              <c:strCache>
                <c:ptCount val="1"/>
                <c:pt idx="0">
                  <c:v>Per Count</c:v>
                </c:pt>
              </c:strCache>
            </c:strRef>
          </c:tx>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'Cash Recon'!$G$32:$G$37</c:f>
              <c:numCache>
                <c:ptCount val="6"/>
                <c:pt idx="0">
                  <c:v>-250</c:v>
                </c:pt>
                <c:pt idx="3">
                  <c:v>0</c:v>
                </c:pt>
                <c:pt idx="4">
                  <c:v>0</c:v>
                </c:pt>
                <c:pt idx="5">
                  <c:v>-250</c:v>
                </c:pt>
              </c:numCache>
            </c:numRef>
          </c:val>
        </c:ser>
        <c:axId val="22251725"/>
        <c:axId val="66047798"/>
      </c:barChart>
      <c:catAx>
        <c:axId val="22251725"/>
        <c:scaling>
          <c:orientation val="minMax"/>
        </c:scaling>
        <c:axPos val="b"/>
        <c:delete val="0"/>
        <c:numFmt formatCode="General" sourceLinked="1"/>
        <c:majorTickMark val="out"/>
        <c:minorTickMark val="none"/>
        <c:tickLblPos val="nextTo"/>
        <c:spPr>
          <a:ln w="3175">
            <a:solidFill>
              <a:srgbClr val="000000"/>
            </a:solidFill>
          </a:ln>
        </c:spPr>
        <c:crossAx val="66047798"/>
        <c:crosses val="autoZero"/>
        <c:auto val="1"/>
        <c:lblOffset val="100"/>
        <c:tickLblSkip val="1"/>
        <c:noMultiLvlLbl val="0"/>
      </c:catAx>
      <c:valAx>
        <c:axId val="6604779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2251725"/>
        <c:crossesAt val="1"/>
        <c:crossBetween val="between"/>
        <c:dispUnits/>
      </c:valAx>
      <c:spPr>
        <a:solidFill>
          <a:srgbClr val="C0C0C0"/>
        </a:solidFill>
        <a:ln w="12700">
          <a:solidFill>
            <a:srgbClr val="808080"/>
          </a:solidFill>
        </a:ln>
      </c:spPr>
    </c:plotArea>
    <c:legend>
      <c:legendPos val="r"/>
      <c:layout>
        <c:manualLayout>
          <c:xMode val="edge"/>
          <c:yMode val="edge"/>
          <c:x val="0.9085"/>
          <c:y val="0.5205"/>
          <c:w val="0.08575"/>
          <c:h val="0.03275"/>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361950</xdr:colOff>
      <xdr:row>4</xdr:row>
      <xdr:rowOff>0</xdr:rowOff>
    </xdr:from>
    <xdr:to>
      <xdr:col>6</xdr:col>
      <xdr:colOff>352425</xdr:colOff>
      <xdr:row>4</xdr:row>
      <xdr:rowOff>0</xdr:rowOff>
    </xdr:to>
    <xdr:sp>
      <xdr:nvSpPr>
        <xdr:cNvPr id="1" name="Line 5"/>
        <xdr:cNvSpPr>
          <a:spLocks/>
        </xdr:cNvSpPr>
      </xdr:nvSpPr>
      <xdr:spPr>
        <a:xfrm>
          <a:off x="1352550" y="847725"/>
          <a:ext cx="1381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342900</xdr:colOff>
      <xdr:row>5</xdr:row>
      <xdr:rowOff>0</xdr:rowOff>
    </xdr:from>
    <xdr:to>
      <xdr:col>6</xdr:col>
      <xdr:colOff>266700</xdr:colOff>
      <xdr:row>5</xdr:row>
      <xdr:rowOff>0</xdr:rowOff>
    </xdr:to>
    <xdr:sp>
      <xdr:nvSpPr>
        <xdr:cNvPr id="2" name="Line 6"/>
        <xdr:cNvSpPr>
          <a:spLocks/>
        </xdr:cNvSpPr>
      </xdr:nvSpPr>
      <xdr:spPr>
        <a:xfrm>
          <a:off x="904875" y="1038225"/>
          <a:ext cx="1743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400050</xdr:colOff>
      <xdr:row>6</xdr:row>
      <xdr:rowOff>0</xdr:rowOff>
    </xdr:from>
    <xdr:to>
      <xdr:col>5</xdr:col>
      <xdr:colOff>219075</xdr:colOff>
      <xdr:row>6</xdr:row>
      <xdr:rowOff>0</xdr:rowOff>
    </xdr:to>
    <xdr:sp>
      <xdr:nvSpPr>
        <xdr:cNvPr id="3" name="Line 7"/>
        <xdr:cNvSpPr>
          <a:spLocks/>
        </xdr:cNvSpPr>
      </xdr:nvSpPr>
      <xdr:spPr>
        <a:xfrm>
          <a:off x="533400" y="1228725"/>
          <a:ext cx="1724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9</xdr:col>
      <xdr:colOff>438150</xdr:colOff>
      <xdr:row>6</xdr:row>
      <xdr:rowOff>0</xdr:rowOff>
    </xdr:from>
    <xdr:to>
      <xdr:col>10</xdr:col>
      <xdr:colOff>1085850</xdr:colOff>
      <xdr:row>6</xdr:row>
      <xdr:rowOff>0</xdr:rowOff>
    </xdr:to>
    <xdr:sp>
      <xdr:nvSpPr>
        <xdr:cNvPr id="4" name="Line 9"/>
        <xdr:cNvSpPr>
          <a:spLocks/>
        </xdr:cNvSpPr>
      </xdr:nvSpPr>
      <xdr:spPr>
        <a:xfrm>
          <a:off x="5381625" y="1228725"/>
          <a:ext cx="1314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9</xdr:col>
      <xdr:colOff>133350</xdr:colOff>
      <xdr:row>26</xdr:row>
      <xdr:rowOff>0</xdr:rowOff>
    </xdr:from>
    <xdr:to>
      <xdr:col>9</xdr:col>
      <xdr:colOff>609600</xdr:colOff>
      <xdr:row>26</xdr:row>
      <xdr:rowOff>0</xdr:rowOff>
    </xdr:to>
    <xdr:sp>
      <xdr:nvSpPr>
        <xdr:cNvPr id="5" name="Line 10"/>
        <xdr:cNvSpPr>
          <a:spLocks/>
        </xdr:cNvSpPr>
      </xdr:nvSpPr>
      <xdr:spPr>
        <a:xfrm>
          <a:off x="5076825" y="6972300"/>
          <a:ext cx="476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9</xdr:col>
      <xdr:colOff>142875</xdr:colOff>
      <xdr:row>28</xdr:row>
      <xdr:rowOff>0</xdr:rowOff>
    </xdr:from>
    <xdr:to>
      <xdr:col>9</xdr:col>
      <xdr:colOff>619125</xdr:colOff>
      <xdr:row>28</xdr:row>
      <xdr:rowOff>0</xdr:rowOff>
    </xdr:to>
    <xdr:sp>
      <xdr:nvSpPr>
        <xdr:cNvPr id="6" name="Line 11"/>
        <xdr:cNvSpPr>
          <a:spLocks/>
        </xdr:cNvSpPr>
      </xdr:nvSpPr>
      <xdr:spPr>
        <a:xfrm>
          <a:off x="5086350" y="7381875"/>
          <a:ext cx="476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8</xdr:col>
      <xdr:colOff>828675</xdr:colOff>
      <xdr:row>4</xdr:row>
      <xdr:rowOff>0</xdr:rowOff>
    </xdr:from>
    <xdr:to>
      <xdr:col>10</xdr:col>
      <xdr:colOff>581025</xdr:colOff>
      <xdr:row>4</xdr:row>
      <xdr:rowOff>0</xdr:rowOff>
    </xdr:to>
    <xdr:sp>
      <xdr:nvSpPr>
        <xdr:cNvPr id="7" name="Line 12"/>
        <xdr:cNvSpPr>
          <a:spLocks/>
        </xdr:cNvSpPr>
      </xdr:nvSpPr>
      <xdr:spPr>
        <a:xfrm flipV="1">
          <a:off x="4657725" y="847725"/>
          <a:ext cx="1533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15</xdr:row>
      <xdr:rowOff>47625</xdr:rowOff>
    </xdr:from>
    <xdr:to>
      <xdr:col>13</xdr:col>
      <xdr:colOff>523875</xdr:colOff>
      <xdr:row>38</xdr:row>
      <xdr:rowOff>95250</xdr:rowOff>
    </xdr:to>
    <xdr:pic>
      <xdr:nvPicPr>
        <xdr:cNvPr id="1" name="Picture 1"/>
        <xdr:cNvPicPr preferRelativeResize="1">
          <a:picLocks noChangeAspect="1"/>
        </xdr:cNvPicPr>
      </xdr:nvPicPr>
      <xdr:blipFill>
        <a:blip r:embed="rId1"/>
        <a:stretch>
          <a:fillRect/>
        </a:stretch>
      </xdr:blipFill>
      <xdr:spPr>
        <a:xfrm>
          <a:off x="47625" y="2476500"/>
          <a:ext cx="8401050" cy="3771900"/>
        </a:xfrm>
        <a:prstGeom prst="rect">
          <a:avLst/>
        </a:prstGeom>
        <a:noFill/>
        <a:ln w="9525" cmpd="sng">
          <a:noFill/>
        </a:ln>
      </xdr:spPr>
    </xdr:pic>
    <xdr:clientData/>
  </xdr:twoCellAnchor>
  <xdr:twoCellAnchor editAs="oneCell">
    <xdr:from>
      <xdr:col>0</xdr:col>
      <xdr:colOff>57150</xdr:colOff>
      <xdr:row>42</xdr:row>
      <xdr:rowOff>133350</xdr:rowOff>
    </xdr:from>
    <xdr:to>
      <xdr:col>14</xdr:col>
      <xdr:colOff>57150</xdr:colOff>
      <xdr:row>64</xdr:row>
      <xdr:rowOff>123825</xdr:rowOff>
    </xdr:to>
    <xdr:pic>
      <xdr:nvPicPr>
        <xdr:cNvPr id="2" name="Picture 2"/>
        <xdr:cNvPicPr preferRelativeResize="1">
          <a:picLocks noChangeAspect="1"/>
        </xdr:cNvPicPr>
      </xdr:nvPicPr>
      <xdr:blipFill>
        <a:blip r:embed="rId2"/>
        <a:stretch>
          <a:fillRect/>
        </a:stretch>
      </xdr:blipFill>
      <xdr:spPr>
        <a:xfrm>
          <a:off x="57150" y="6934200"/>
          <a:ext cx="8534400" cy="3552825"/>
        </a:xfrm>
        <a:prstGeom prst="rect">
          <a:avLst/>
        </a:prstGeom>
        <a:noFill/>
        <a:ln w="9525" cmpd="sng">
          <a:noFill/>
        </a:ln>
      </xdr:spPr>
    </xdr:pic>
    <xdr:clientData/>
  </xdr:twoCellAnchor>
  <xdr:twoCellAnchor editAs="oneCell">
    <xdr:from>
      <xdr:col>0</xdr:col>
      <xdr:colOff>85725</xdr:colOff>
      <xdr:row>98</xdr:row>
      <xdr:rowOff>57150</xdr:rowOff>
    </xdr:from>
    <xdr:to>
      <xdr:col>9</xdr:col>
      <xdr:colOff>400050</xdr:colOff>
      <xdr:row>115</xdr:row>
      <xdr:rowOff>38100</xdr:rowOff>
    </xdr:to>
    <xdr:pic>
      <xdr:nvPicPr>
        <xdr:cNvPr id="3" name="Picture 3"/>
        <xdr:cNvPicPr preferRelativeResize="1">
          <a:picLocks noChangeAspect="1"/>
        </xdr:cNvPicPr>
      </xdr:nvPicPr>
      <xdr:blipFill>
        <a:blip r:embed="rId3"/>
        <a:stretch>
          <a:fillRect/>
        </a:stretch>
      </xdr:blipFill>
      <xdr:spPr>
        <a:xfrm>
          <a:off x="85725" y="15925800"/>
          <a:ext cx="5800725" cy="2733675"/>
        </a:xfrm>
        <a:prstGeom prst="rect">
          <a:avLst/>
        </a:prstGeom>
        <a:noFill/>
        <a:ln w="9525" cmpd="sng">
          <a:noFill/>
        </a:ln>
      </xdr:spPr>
    </xdr:pic>
    <xdr:clientData/>
  </xdr:twoCellAnchor>
  <xdr:twoCellAnchor editAs="oneCell">
    <xdr:from>
      <xdr:col>0</xdr:col>
      <xdr:colOff>47625</xdr:colOff>
      <xdr:row>117</xdr:row>
      <xdr:rowOff>19050</xdr:rowOff>
    </xdr:from>
    <xdr:to>
      <xdr:col>9</xdr:col>
      <xdr:colOff>447675</xdr:colOff>
      <xdr:row>131</xdr:row>
      <xdr:rowOff>66675</xdr:rowOff>
    </xdr:to>
    <xdr:pic>
      <xdr:nvPicPr>
        <xdr:cNvPr id="4" name="Picture 5"/>
        <xdr:cNvPicPr preferRelativeResize="1">
          <a:picLocks noChangeAspect="1"/>
        </xdr:cNvPicPr>
      </xdr:nvPicPr>
      <xdr:blipFill>
        <a:blip r:embed="rId4"/>
        <a:stretch>
          <a:fillRect/>
        </a:stretch>
      </xdr:blipFill>
      <xdr:spPr>
        <a:xfrm>
          <a:off x="47625" y="18964275"/>
          <a:ext cx="5886450" cy="2314575"/>
        </a:xfrm>
        <a:prstGeom prst="rect">
          <a:avLst/>
        </a:prstGeom>
        <a:noFill/>
        <a:ln w="9525" cmpd="sng">
          <a:noFill/>
        </a:ln>
      </xdr:spPr>
    </xdr:pic>
    <xdr:clientData/>
  </xdr:twoCellAnchor>
  <xdr:twoCellAnchor editAs="oneCell">
    <xdr:from>
      <xdr:col>0</xdr:col>
      <xdr:colOff>66675</xdr:colOff>
      <xdr:row>135</xdr:row>
      <xdr:rowOff>28575</xdr:rowOff>
    </xdr:from>
    <xdr:to>
      <xdr:col>10</xdr:col>
      <xdr:colOff>66675</xdr:colOff>
      <xdr:row>184</xdr:row>
      <xdr:rowOff>142875</xdr:rowOff>
    </xdr:to>
    <xdr:pic>
      <xdr:nvPicPr>
        <xdr:cNvPr id="5" name="Picture 6"/>
        <xdr:cNvPicPr preferRelativeResize="1">
          <a:picLocks noChangeAspect="1"/>
        </xdr:cNvPicPr>
      </xdr:nvPicPr>
      <xdr:blipFill>
        <a:blip r:embed="rId5"/>
        <a:stretch>
          <a:fillRect/>
        </a:stretch>
      </xdr:blipFill>
      <xdr:spPr>
        <a:xfrm>
          <a:off x="66675" y="21888450"/>
          <a:ext cx="6096000" cy="804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pageSetUpPr fitToPage="1"/>
  </sheetPr>
  <dimension ref="B1:M45"/>
  <sheetViews>
    <sheetView tabSelected="1" zoomScale="85" zoomScaleNormal="85" zoomScalePageLayoutView="0" workbookViewId="0" topLeftCell="A1">
      <selection activeCell="J4" sqref="J4"/>
    </sheetView>
  </sheetViews>
  <sheetFormatPr defaultColWidth="9.140625" defaultRowHeight="12.75"/>
  <cols>
    <col min="1" max="1" width="2.00390625" style="0" customWidth="1"/>
    <col min="2" max="3" width="6.421875" style="0" customWidth="1"/>
    <col min="4" max="4" width="6.57421875" style="0" customWidth="1"/>
    <col min="6" max="6" width="5.140625" style="0" customWidth="1"/>
    <col min="7" max="7" width="16.7109375" style="0" customWidth="1"/>
    <col min="8" max="8" width="5.00390625" style="0" customWidth="1"/>
    <col min="9" max="9" width="16.7109375" style="10" customWidth="1"/>
    <col min="10" max="10" width="10.00390625" style="0" customWidth="1"/>
    <col min="11" max="11" width="16.57421875" style="0" customWidth="1"/>
    <col min="12" max="12" width="5.8515625" style="0" customWidth="1"/>
    <col min="13" max="13" width="4.57421875" style="0" customWidth="1"/>
    <col min="14" max="14" width="3.00390625" style="0" customWidth="1"/>
  </cols>
  <sheetData>
    <row r="1" spans="2:13" ht="19.5">
      <c r="B1" s="2" t="s">
        <v>0</v>
      </c>
      <c r="C1" s="2"/>
      <c r="D1" s="2"/>
      <c r="E1" s="2"/>
      <c r="F1" s="2"/>
      <c r="G1" s="2"/>
      <c r="H1" s="2"/>
      <c r="I1" s="8"/>
      <c r="J1" s="2"/>
      <c r="K1" s="2"/>
      <c r="L1" s="2"/>
      <c r="M1" s="2"/>
    </row>
    <row r="2" spans="2:13" ht="19.5">
      <c r="B2" s="2" t="s">
        <v>1</v>
      </c>
      <c r="C2" s="2"/>
      <c r="D2" s="2"/>
      <c r="E2" s="2"/>
      <c r="F2" s="2"/>
      <c r="G2" s="2"/>
      <c r="H2" s="2"/>
      <c r="I2" s="8"/>
      <c r="J2" s="2"/>
      <c r="K2" s="2"/>
      <c r="L2" s="2"/>
      <c r="M2" s="2"/>
    </row>
    <row r="4" spans="2:13" s="1" customFormat="1" ht="15" customHeight="1">
      <c r="B4" s="21" t="s">
        <v>2</v>
      </c>
      <c r="E4" s="73"/>
      <c r="F4" s="73"/>
      <c r="H4" s="51" t="s">
        <v>28</v>
      </c>
      <c r="I4" s="52"/>
      <c r="J4" s="53"/>
      <c r="K4" s="46"/>
      <c r="L4" s="49"/>
      <c r="M4" s="47"/>
    </row>
    <row r="5" spans="2:13" s="1" customFormat="1" ht="15" customHeight="1">
      <c r="B5" s="7" t="s">
        <v>3</v>
      </c>
      <c r="D5" s="72"/>
      <c r="E5" s="72"/>
      <c r="F5" s="72"/>
      <c r="H5"/>
      <c r="I5" s="9"/>
      <c r="J5"/>
      <c r="K5"/>
      <c r="L5"/>
      <c r="M5"/>
    </row>
    <row r="6" spans="2:12" s="1" customFormat="1" ht="15" customHeight="1">
      <c r="B6" s="21" t="s">
        <v>4</v>
      </c>
      <c r="C6" s="74">
        <f ca="1">TODAY()</f>
        <v>43846</v>
      </c>
      <c r="D6" s="74"/>
      <c r="E6" s="74"/>
      <c r="F6" s="24"/>
      <c r="H6" s="21" t="s">
        <v>5</v>
      </c>
      <c r="I6" s="55"/>
      <c r="J6" s="55"/>
      <c r="K6" s="56"/>
      <c r="L6" s="55"/>
    </row>
    <row r="7" ht="12" customHeight="1"/>
    <row r="9" spans="3:13" ht="12.75">
      <c r="C9" s="25" t="s">
        <v>6</v>
      </c>
      <c r="D9" s="25"/>
      <c r="E9" s="25"/>
      <c r="G9" s="25" t="s">
        <v>7</v>
      </c>
      <c r="J9" s="22" t="s">
        <v>8</v>
      </c>
      <c r="K9" s="22"/>
      <c r="L9" s="22"/>
      <c r="M9" s="22"/>
    </row>
    <row r="10" spans="3:10" ht="25.5" customHeight="1">
      <c r="C10" s="4" t="s">
        <v>9</v>
      </c>
      <c r="E10" s="19">
        <v>100</v>
      </c>
      <c r="F10" s="18" t="s">
        <v>10</v>
      </c>
      <c r="G10" s="67"/>
      <c r="H10" s="4" t="s">
        <v>11</v>
      </c>
      <c r="I10" s="16">
        <f aca="true" t="shared" si="0" ref="I10:I22">G10*E10</f>
        <v>0</v>
      </c>
      <c r="J10" s="44"/>
    </row>
    <row r="11" spans="5:10" ht="25.5" customHeight="1">
      <c r="E11" s="19">
        <v>50</v>
      </c>
      <c r="F11" s="18" t="s">
        <v>10</v>
      </c>
      <c r="G11" s="67"/>
      <c r="H11" s="4" t="s">
        <v>11</v>
      </c>
      <c r="I11" s="16">
        <f t="shared" si="0"/>
        <v>0</v>
      </c>
      <c r="J11" s="44"/>
    </row>
    <row r="12" spans="5:11" ht="25.5" customHeight="1">
      <c r="E12" s="19">
        <v>20</v>
      </c>
      <c r="F12" s="18" t="s">
        <v>10</v>
      </c>
      <c r="G12" s="67"/>
      <c r="H12" s="4" t="s">
        <v>11</v>
      </c>
      <c r="I12" s="16">
        <f t="shared" si="0"/>
        <v>0</v>
      </c>
      <c r="J12" s="44"/>
      <c r="K12" s="59"/>
    </row>
    <row r="13" spans="5:10" ht="25.5" customHeight="1">
      <c r="E13" s="19">
        <v>10</v>
      </c>
      <c r="F13" s="18" t="s">
        <v>10</v>
      </c>
      <c r="G13" s="67"/>
      <c r="H13" s="4" t="s">
        <v>11</v>
      </c>
      <c r="I13" s="16">
        <f t="shared" si="0"/>
        <v>0</v>
      </c>
      <c r="J13" s="44"/>
    </row>
    <row r="14" spans="5:10" ht="25.5" customHeight="1">
      <c r="E14" s="19">
        <v>5</v>
      </c>
      <c r="F14" s="18" t="s">
        <v>10</v>
      </c>
      <c r="G14" s="67"/>
      <c r="H14" s="4" t="s">
        <v>11</v>
      </c>
      <c r="I14" s="16">
        <f t="shared" si="0"/>
        <v>0</v>
      </c>
      <c r="J14" s="44"/>
    </row>
    <row r="15" spans="5:10" ht="25.5" customHeight="1">
      <c r="E15" s="19">
        <v>2</v>
      </c>
      <c r="F15" s="18" t="s">
        <v>10</v>
      </c>
      <c r="G15" s="67"/>
      <c r="H15" s="4" t="s">
        <v>11</v>
      </c>
      <c r="I15" s="16">
        <f t="shared" si="0"/>
        <v>0</v>
      </c>
      <c r="J15" s="44"/>
    </row>
    <row r="16" spans="5:10" ht="25.5" customHeight="1">
      <c r="E16" s="19">
        <v>1</v>
      </c>
      <c r="F16" s="18" t="s">
        <v>10</v>
      </c>
      <c r="G16" s="67"/>
      <c r="H16" s="4" t="s">
        <v>11</v>
      </c>
      <c r="I16" s="16">
        <f>G16*E16</f>
        <v>0</v>
      </c>
      <c r="J16" s="44"/>
    </row>
    <row r="17" spans="3:10" ht="25.5" customHeight="1">
      <c r="C17" s="4" t="s">
        <v>12</v>
      </c>
      <c r="E17" s="19">
        <v>1</v>
      </c>
      <c r="F17" s="18" t="s">
        <v>10</v>
      </c>
      <c r="G17" s="67"/>
      <c r="H17" s="4" t="s">
        <v>11</v>
      </c>
      <c r="I17" s="16">
        <f t="shared" si="0"/>
        <v>0</v>
      </c>
      <c r="J17" s="44"/>
    </row>
    <row r="18" spans="5:11" ht="25.5" customHeight="1">
      <c r="E18" s="20">
        <v>0.5</v>
      </c>
      <c r="F18" s="18" t="s">
        <v>10</v>
      </c>
      <c r="G18" s="67"/>
      <c r="H18" s="4" t="s">
        <v>11</v>
      </c>
      <c r="I18" s="16">
        <f t="shared" si="0"/>
        <v>0</v>
      </c>
      <c r="J18" s="44"/>
      <c r="K18" s="45"/>
    </row>
    <row r="19" spans="5:10" ht="25.5" customHeight="1">
      <c r="E19" s="20">
        <v>0.25</v>
      </c>
      <c r="F19" s="18" t="s">
        <v>10</v>
      </c>
      <c r="G19" s="67"/>
      <c r="H19" s="4" t="s">
        <v>11</v>
      </c>
      <c r="I19" s="16">
        <f t="shared" si="0"/>
        <v>0</v>
      </c>
      <c r="J19" s="44"/>
    </row>
    <row r="20" spans="5:10" ht="25.5" customHeight="1">
      <c r="E20" s="20">
        <v>0.1</v>
      </c>
      <c r="F20" s="18" t="s">
        <v>10</v>
      </c>
      <c r="G20" s="67"/>
      <c r="H20" s="4" t="s">
        <v>11</v>
      </c>
      <c r="I20" s="16">
        <f t="shared" si="0"/>
        <v>0</v>
      </c>
      <c r="J20" s="44"/>
    </row>
    <row r="21" spans="5:10" ht="25.5" customHeight="1">
      <c r="E21" s="20">
        <v>0.05</v>
      </c>
      <c r="F21" s="18" t="s">
        <v>10</v>
      </c>
      <c r="G21" s="67"/>
      <c r="H21" s="4" t="s">
        <v>11</v>
      </c>
      <c r="I21" s="16">
        <f t="shared" si="0"/>
        <v>0</v>
      </c>
      <c r="J21" s="44"/>
    </row>
    <row r="22" spans="5:10" ht="25.5" customHeight="1">
      <c r="E22" s="20">
        <v>0.01</v>
      </c>
      <c r="F22" s="18" t="s">
        <v>10</v>
      </c>
      <c r="G22" s="67"/>
      <c r="H22" s="4" t="s">
        <v>11</v>
      </c>
      <c r="I22" s="16">
        <f t="shared" si="0"/>
        <v>0</v>
      </c>
      <c r="J22" s="44"/>
    </row>
    <row r="23" spans="3:10" ht="25.5" customHeight="1" thickBot="1">
      <c r="C23" s="4" t="s">
        <v>13</v>
      </c>
      <c r="E23" s="3"/>
      <c r="I23" s="58">
        <f>SUM(I10:I22)</f>
        <v>0</v>
      </c>
      <c r="J23" s="48"/>
    </row>
    <row r="24" spans="3:12" ht="25.5" customHeight="1" thickTop="1">
      <c r="C24" s="4" t="s">
        <v>14</v>
      </c>
      <c r="E24" s="3"/>
      <c r="H24" s="4"/>
      <c r="I24" s="13">
        <v>-250</v>
      </c>
      <c r="K24" s="50"/>
      <c r="L24" s="50"/>
    </row>
    <row r="25" spans="3:9" ht="12.75">
      <c r="C25" s="4"/>
      <c r="E25" s="3"/>
      <c r="H25" s="4"/>
      <c r="I25" s="14"/>
    </row>
    <row r="26" spans="3:11" ht="19.5" customHeight="1">
      <c r="C26" s="4" t="s">
        <v>15</v>
      </c>
      <c r="I26" s="54">
        <f>IF(SUM(I23:I24)&gt;0,SUM(I23:I24),0)</f>
        <v>0</v>
      </c>
      <c r="J26" s="68"/>
      <c r="K26" s="4" t="s">
        <v>16</v>
      </c>
    </row>
    <row r="27" spans="9:10" ht="12.75">
      <c r="I27" s="17"/>
      <c r="J27" s="18"/>
    </row>
    <row r="28" spans="3:11" ht="19.5" customHeight="1">
      <c r="C28" s="41" t="s">
        <v>17</v>
      </c>
      <c r="I28" s="54">
        <f>IF(SUM(I23:I24)&gt;0,0,SUM(I23:I24))</f>
        <v>-250</v>
      </c>
      <c r="J28" s="23"/>
      <c r="K28" t="s">
        <v>18</v>
      </c>
    </row>
    <row r="30" spans="3:10" ht="19.5" customHeight="1" thickBot="1">
      <c r="C30" s="5" t="s">
        <v>19</v>
      </c>
      <c r="J30" s="26"/>
    </row>
    <row r="31" spans="3:12" ht="16.5" customHeight="1">
      <c r="C31" s="27"/>
      <c r="D31" s="28"/>
      <c r="E31" s="28"/>
      <c r="F31" s="28"/>
      <c r="G31" s="42" t="s">
        <v>20</v>
      </c>
      <c r="H31" s="28"/>
      <c r="I31" s="43" t="s">
        <v>32</v>
      </c>
      <c r="J31" s="29"/>
      <c r="K31" s="42" t="s">
        <v>21</v>
      </c>
      <c r="L31" s="30"/>
    </row>
    <row r="32" spans="3:12" ht="25.5" customHeight="1">
      <c r="C32" s="31" t="s">
        <v>22</v>
      </c>
      <c r="D32" s="6"/>
      <c r="E32" s="6"/>
      <c r="F32" s="6"/>
      <c r="G32" s="13">
        <f>IF(I26&gt;0,I26,I28)</f>
        <v>-250</v>
      </c>
      <c r="H32" s="14"/>
      <c r="I32" s="69"/>
      <c r="J32" s="11"/>
      <c r="K32" s="16">
        <f>(G32-I32)</f>
        <v>-250</v>
      </c>
      <c r="L32" s="32"/>
    </row>
    <row r="33" spans="3:12" ht="25.5" customHeight="1">
      <c r="C33" s="31" t="s">
        <v>23</v>
      </c>
      <c r="D33" s="6"/>
      <c r="E33" s="6"/>
      <c r="F33" s="6"/>
      <c r="G33" s="69"/>
      <c r="H33" s="14"/>
      <c r="I33" s="69"/>
      <c r="J33" s="11"/>
      <c r="K33" s="16">
        <f>(G33-I33)</f>
        <v>0</v>
      </c>
      <c r="L33" s="32"/>
    </row>
    <row r="34" spans="3:12" ht="25.5" customHeight="1">
      <c r="C34" s="31" t="s">
        <v>24</v>
      </c>
      <c r="D34" s="6"/>
      <c r="E34" s="6"/>
      <c r="F34" s="6"/>
      <c r="G34" s="69"/>
      <c r="H34" s="14"/>
      <c r="I34" s="69"/>
      <c r="J34" s="11"/>
      <c r="K34" s="16">
        <f>(G34-I34)</f>
        <v>0</v>
      </c>
      <c r="L34" s="32"/>
    </row>
    <row r="35" spans="3:12" ht="25.5" customHeight="1">
      <c r="C35" s="31" t="s">
        <v>25</v>
      </c>
      <c r="D35" s="6"/>
      <c r="E35" s="6"/>
      <c r="F35" s="6"/>
      <c r="G35" s="69">
        <v>0</v>
      </c>
      <c r="H35" s="14"/>
      <c r="I35" s="69">
        <v>0</v>
      </c>
      <c r="J35" s="11"/>
      <c r="K35" s="16">
        <f>(G35-I35)</f>
        <v>0</v>
      </c>
      <c r="L35" s="32"/>
    </row>
    <row r="36" spans="3:12" ht="25.5" customHeight="1">
      <c r="C36" s="31" t="s">
        <v>26</v>
      </c>
      <c r="D36" s="6"/>
      <c r="E36" s="6"/>
      <c r="F36" s="6"/>
      <c r="G36" s="69">
        <v>0</v>
      </c>
      <c r="H36" s="14"/>
      <c r="I36" s="69">
        <v>0</v>
      </c>
      <c r="J36" s="11"/>
      <c r="K36" s="16">
        <f>(G36-I36)</f>
        <v>0</v>
      </c>
      <c r="L36" s="32"/>
    </row>
    <row r="37" spans="3:12" ht="25.5" customHeight="1" thickBot="1">
      <c r="C37" s="33" t="s">
        <v>27</v>
      </c>
      <c r="D37" s="6"/>
      <c r="E37" s="6"/>
      <c r="F37" s="6"/>
      <c r="G37" s="61">
        <f>SUM(G32:G36)</f>
        <v>-250</v>
      </c>
      <c r="H37" s="15"/>
      <c r="I37" s="61">
        <f>SUM(I32:I36)</f>
        <v>0</v>
      </c>
      <c r="J37" s="12"/>
      <c r="K37" s="61">
        <f>SUM(K32:K36)</f>
        <v>-250</v>
      </c>
      <c r="L37" s="34"/>
    </row>
    <row r="38" spans="3:12" ht="7.5" customHeight="1" thickBot="1" thickTop="1">
      <c r="C38" s="35"/>
      <c r="D38" s="26"/>
      <c r="E38" s="26"/>
      <c r="F38" s="26"/>
      <c r="G38" s="36"/>
      <c r="H38" s="37"/>
      <c r="I38" s="38"/>
      <c r="J38" s="39"/>
      <c r="K38" s="37"/>
      <c r="L38" s="40"/>
    </row>
    <row r="41" spans="3:13" ht="19.5" customHeight="1">
      <c r="C41" s="62" t="str">
        <f ca="1">CONCATENATE("Today's Deposit Number is:  ","FX",RIGHT(YEAR(TODAY()),1),TEXT((C6-DATEVALUE("1/1/"&amp;TEXT(C6,"yy"))+1),"000"),J26)</f>
        <v>Today's Deposit Number is:  FX0016</v>
      </c>
      <c r="K41" s="60"/>
      <c r="L41" s="64"/>
      <c r="M41" s="57"/>
    </row>
    <row r="42" ht="12.75">
      <c r="L42" s="64"/>
    </row>
    <row r="43" spans="3:9" ht="15.75">
      <c r="C43" s="63" t="s">
        <v>29</v>
      </c>
      <c r="I43" s="63">
        <f>IF(I32&gt;0,SUM(I32:I33),I33)</f>
        <v>0</v>
      </c>
    </row>
    <row r="44" spans="3:9" ht="16.5" thickBot="1">
      <c r="C44" s="65" t="s">
        <v>30</v>
      </c>
      <c r="D44" s="66"/>
      <c r="E44" s="66"/>
      <c r="F44" s="66"/>
      <c r="G44" s="66"/>
      <c r="H44" s="66"/>
      <c r="I44" s="65">
        <f>I35</f>
        <v>0</v>
      </c>
    </row>
    <row r="45" spans="3:9" ht="16.5" thickTop="1">
      <c r="C45" s="62" t="s">
        <v>31</v>
      </c>
      <c r="I45" s="63">
        <f>SUM(I43:I44)</f>
        <v>0</v>
      </c>
    </row>
  </sheetData>
  <sheetProtection/>
  <protectedRanges>
    <protectedRange sqref="E4:F4" name="Cashiers Name"/>
  </protectedRanges>
  <mergeCells count="3">
    <mergeCell ref="D5:F5"/>
    <mergeCell ref="E4:F4"/>
    <mergeCell ref="C6:E6"/>
  </mergeCells>
  <printOptions/>
  <pageMargins left="0.75" right="0.75" top="0.5" bottom="0.5" header="0.5" footer="0.5"/>
  <pageSetup fitToHeight="1" fitToWidth="1" horizontalDpi="1200" verticalDpi="1200" orientation="portrait" scale="81" r:id="rId2"/>
  <ignoredErrors>
    <ignoredError sqref="I43" formulaRange="1"/>
  </ignoredErrors>
  <drawing r:id="rId1"/>
</worksheet>
</file>

<file path=xl/worksheets/sheet2.xml><?xml version="1.0" encoding="utf-8"?>
<worksheet xmlns="http://schemas.openxmlformats.org/spreadsheetml/2006/main" xmlns:r="http://schemas.openxmlformats.org/officeDocument/2006/relationships">
  <dimension ref="A1:Q134"/>
  <sheetViews>
    <sheetView zoomScalePageLayoutView="0" workbookViewId="0" topLeftCell="A1">
      <selection activeCell="A8" sqref="A8"/>
    </sheetView>
  </sheetViews>
  <sheetFormatPr defaultColWidth="9.140625" defaultRowHeight="12.75"/>
  <sheetData>
    <row r="1" spans="1:11" ht="12.75">
      <c r="A1" s="70" t="s">
        <v>75</v>
      </c>
      <c r="B1" s="70" t="s">
        <v>76</v>
      </c>
      <c r="C1" s="70"/>
      <c r="D1" s="70"/>
      <c r="E1" s="70"/>
      <c r="F1" s="70"/>
      <c r="G1" s="70"/>
      <c r="H1" s="70"/>
      <c r="I1" s="70"/>
      <c r="J1" s="70"/>
      <c r="K1" s="70"/>
    </row>
    <row r="2" spans="1:11" ht="12.75">
      <c r="A2" s="70"/>
      <c r="B2" s="70"/>
      <c r="C2" s="70"/>
      <c r="D2" s="70"/>
      <c r="E2" s="70"/>
      <c r="F2" s="70"/>
      <c r="G2" s="70"/>
      <c r="H2" s="70"/>
      <c r="I2" s="70"/>
      <c r="J2" s="70"/>
      <c r="K2" s="70"/>
    </row>
    <row r="3" spans="1:11" ht="12.75">
      <c r="A3" s="70"/>
      <c r="B3" s="70"/>
      <c r="C3" s="70"/>
      <c r="D3" s="70"/>
      <c r="E3" s="70"/>
      <c r="F3" s="70"/>
      <c r="G3" s="70"/>
      <c r="H3" s="70"/>
      <c r="I3" s="70"/>
      <c r="J3" s="70"/>
      <c r="K3" s="70"/>
    </row>
    <row r="4" spans="1:11" ht="12.75">
      <c r="A4" s="70" t="s">
        <v>33</v>
      </c>
      <c r="B4" s="70"/>
      <c r="C4" s="70"/>
      <c r="D4" s="70"/>
      <c r="E4" s="70"/>
      <c r="F4" s="70"/>
      <c r="G4" s="70"/>
      <c r="H4" s="70"/>
      <c r="I4" s="70"/>
      <c r="J4" s="70"/>
      <c r="K4" s="70"/>
    </row>
    <row r="5" spans="1:11" ht="12.75">
      <c r="A5" s="70"/>
      <c r="B5" s="70"/>
      <c r="C5" s="70"/>
      <c r="D5" s="70"/>
      <c r="E5" s="70"/>
      <c r="F5" s="70"/>
      <c r="G5" s="70"/>
      <c r="H5" s="70"/>
      <c r="I5" s="70"/>
      <c r="J5" s="70"/>
      <c r="K5" s="70"/>
    </row>
    <row r="6" spans="1:11" ht="12.75">
      <c r="A6" s="70" t="s">
        <v>34</v>
      </c>
      <c r="B6" s="70"/>
      <c r="C6" s="70"/>
      <c r="D6" s="70"/>
      <c r="E6" s="70"/>
      <c r="F6" s="70"/>
      <c r="G6" s="70"/>
      <c r="H6" s="70"/>
      <c r="I6" s="70"/>
      <c r="J6" s="70"/>
      <c r="K6" s="70"/>
    </row>
    <row r="7" spans="1:11" ht="12.75">
      <c r="A7" s="70"/>
      <c r="B7" s="70"/>
      <c r="C7" s="70"/>
      <c r="D7" s="70"/>
      <c r="E7" s="70"/>
      <c r="F7" s="70"/>
      <c r="G7" s="70"/>
      <c r="H7" s="70"/>
      <c r="I7" s="70"/>
      <c r="J7" s="70"/>
      <c r="K7" s="70"/>
    </row>
    <row r="8" spans="1:11" ht="12.75">
      <c r="A8" s="70" t="s">
        <v>35</v>
      </c>
      <c r="B8" s="70"/>
      <c r="C8" s="70"/>
      <c r="D8" s="70"/>
      <c r="E8" s="70"/>
      <c r="F8" s="70"/>
      <c r="G8" s="70"/>
      <c r="H8" s="70"/>
      <c r="I8" s="70"/>
      <c r="J8" s="70"/>
      <c r="K8" s="70"/>
    </row>
    <row r="9" spans="1:11" ht="12.75">
      <c r="A9" s="70" t="s">
        <v>36</v>
      </c>
      <c r="B9" s="70"/>
      <c r="C9" s="70"/>
      <c r="D9" s="70"/>
      <c r="E9" s="70"/>
      <c r="F9" s="70"/>
      <c r="G9" s="70"/>
      <c r="H9" s="70"/>
      <c r="I9" s="70"/>
      <c r="J9" s="70"/>
      <c r="K9" s="70"/>
    </row>
    <row r="10" spans="1:11" ht="12.75">
      <c r="A10" s="70" t="s">
        <v>37</v>
      </c>
      <c r="B10" s="70"/>
      <c r="C10" s="70"/>
      <c r="D10" s="70"/>
      <c r="E10" s="70"/>
      <c r="F10" s="70"/>
      <c r="G10" s="70"/>
      <c r="H10" s="70"/>
      <c r="I10" s="70"/>
      <c r="J10" s="70"/>
      <c r="K10" s="70"/>
    </row>
    <row r="11" spans="1:11" ht="12.75">
      <c r="A11" s="70" t="s">
        <v>38</v>
      </c>
      <c r="B11" s="70"/>
      <c r="C11" s="70"/>
      <c r="D11" s="70"/>
      <c r="E11" s="70"/>
      <c r="F11" s="70"/>
      <c r="G11" s="70"/>
      <c r="H11" s="70"/>
      <c r="I11" s="70"/>
      <c r="J11" s="70"/>
      <c r="K11" s="70"/>
    </row>
    <row r="12" spans="1:11" ht="12.75">
      <c r="A12" s="70" t="s">
        <v>39</v>
      </c>
      <c r="B12" s="70"/>
      <c r="C12" s="70"/>
      <c r="D12" s="70"/>
      <c r="E12" s="70"/>
      <c r="F12" s="70"/>
      <c r="G12" s="70"/>
      <c r="H12" s="70"/>
      <c r="I12" s="70"/>
      <c r="J12" s="70"/>
      <c r="K12" s="70"/>
    </row>
    <row r="13" spans="1:11" ht="12.75">
      <c r="A13" s="70" t="s">
        <v>40</v>
      </c>
      <c r="B13" s="70"/>
      <c r="C13" s="70"/>
      <c r="D13" s="70"/>
      <c r="E13" s="70"/>
      <c r="F13" s="70"/>
      <c r="G13" s="70"/>
      <c r="H13" s="70"/>
      <c r="I13" s="70"/>
      <c r="J13" s="70"/>
      <c r="K13" s="70"/>
    </row>
    <row r="14" spans="1:11" ht="12.75">
      <c r="A14" s="70" t="s">
        <v>41</v>
      </c>
      <c r="B14" s="70"/>
      <c r="C14" s="70"/>
      <c r="D14" s="70"/>
      <c r="E14" s="70"/>
      <c r="F14" s="70"/>
      <c r="G14" s="70"/>
      <c r="H14" s="70"/>
      <c r="I14" s="70"/>
      <c r="J14" s="70"/>
      <c r="K14" s="70"/>
    </row>
    <row r="15" spans="1:11" ht="12.75">
      <c r="A15" s="70"/>
      <c r="B15" s="70"/>
      <c r="C15" s="70"/>
      <c r="D15" s="70"/>
      <c r="E15" s="70"/>
      <c r="F15" s="70"/>
      <c r="G15" s="70"/>
      <c r="H15" s="70"/>
      <c r="I15" s="70"/>
      <c r="J15" s="70"/>
      <c r="K15" s="70"/>
    </row>
    <row r="41" ht="12.75">
      <c r="A41" s="70" t="s">
        <v>42</v>
      </c>
    </row>
    <row r="42" ht="12.75">
      <c r="A42" s="70" t="s">
        <v>43</v>
      </c>
    </row>
    <row r="67" spans="1:17" ht="12.75">
      <c r="A67" s="70" t="s">
        <v>44</v>
      </c>
      <c r="B67" s="70"/>
      <c r="C67" s="70"/>
      <c r="D67" s="70"/>
      <c r="E67" s="70"/>
      <c r="F67" s="70"/>
      <c r="G67" s="70"/>
      <c r="H67" s="70"/>
      <c r="I67" s="70"/>
      <c r="J67" s="70"/>
      <c r="K67" s="70"/>
      <c r="L67" s="70"/>
      <c r="M67" s="70"/>
      <c r="N67" s="70"/>
      <c r="O67" s="70"/>
      <c r="P67" s="70"/>
      <c r="Q67" s="70"/>
    </row>
    <row r="68" spans="1:17" ht="12.75">
      <c r="A68" s="70" t="s">
        <v>45</v>
      </c>
      <c r="B68" s="70"/>
      <c r="C68" s="70"/>
      <c r="D68" s="70"/>
      <c r="E68" s="70"/>
      <c r="F68" s="70"/>
      <c r="G68" s="70"/>
      <c r="H68" s="70"/>
      <c r="I68" s="70"/>
      <c r="J68" s="70"/>
      <c r="K68" s="70"/>
      <c r="L68" s="70"/>
      <c r="M68" s="70"/>
      <c r="N68" s="70"/>
      <c r="O68" s="70"/>
      <c r="P68" s="70"/>
      <c r="Q68" s="70"/>
    </row>
    <row r="69" spans="1:17" ht="12.75">
      <c r="A69" s="70" t="s">
        <v>46</v>
      </c>
      <c r="B69" s="70"/>
      <c r="C69" s="70"/>
      <c r="D69" s="70"/>
      <c r="E69" s="70"/>
      <c r="F69" s="70"/>
      <c r="G69" s="70"/>
      <c r="H69" s="70"/>
      <c r="I69" s="70"/>
      <c r="J69" s="70"/>
      <c r="K69" s="70"/>
      <c r="L69" s="70"/>
      <c r="M69" s="70"/>
      <c r="N69" s="70"/>
      <c r="O69" s="70"/>
      <c r="P69" s="70"/>
      <c r="Q69" s="70"/>
    </row>
    <row r="70" spans="1:17" ht="12.75">
      <c r="A70" s="70" t="s">
        <v>47</v>
      </c>
      <c r="B70" s="70"/>
      <c r="C70" s="70"/>
      <c r="D70" s="70"/>
      <c r="E70" s="70"/>
      <c r="F70" s="70"/>
      <c r="G70" s="70"/>
      <c r="H70" s="70"/>
      <c r="I70" s="70"/>
      <c r="J70" s="70"/>
      <c r="K70" s="70"/>
      <c r="L70" s="70"/>
      <c r="M70" s="70"/>
      <c r="N70" s="70"/>
      <c r="O70" s="70"/>
      <c r="P70" s="70"/>
      <c r="Q70" s="70"/>
    </row>
    <row r="71" spans="1:17" ht="12.75">
      <c r="A71" s="70" t="s">
        <v>48</v>
      </c>
      <c r="B71" s="70"/>
      <c r="C71" s="70"/>
      <c r="D71" s="70"/>
      <c r="E71" s="70"/>
      <c r="F71" s="70"/>
      <c r="G71" s="70"/>
      <c r="H71" s="70"/>
      <c r="I71" s="70"/>
      <c r="J71" s="70"/>
      <c r="K71" s="70"/>
      <c r="L71" s="70"/>
      <c r="M71" s="70"/>
      <c r="N71" s="70"/>
      <c r="O71" s="70"/>
      <c r="P71" s="70"/>
      <c r="Q71" s="70"/>
    </row>
    <row r="72" spans="1:17" ht="12.75">
      <c r="A72" s="70" t="s">
        <v>49</v>
      </c>
      <c r="B72" s="70"/>
      <c r="C72" s="70"/>
      <c r="D72" s="70"/>
      <c r="E72" s="70"/>
      <c r="F72" s="70"/>
      <c r="G72" s="70"/>
      <c r="H72" s="70"/>
      <c r="I72" s="70"/>
      <c r="J72" s="70"/>
      <c r="K72" s="70"/>
      <c r="L72" s="70"/>
      <c r="M72" s="70"/>
      <c r="N72" s="70"/>
      <c r="O72" s="70"/>
      <c r="P72" s="70"/>
      <c r="Q72" s="70"/>
    </row>
    <row r="73" spans="1:17" ht="12.75">
      <c r="A73" s="70" t="s">
        <v>50</v>
      </c>
      <c r="B73" s="70"/>
      <c r="C73" s="70"/>
      <c r="D73" s="70"/>
      <c r="E73" s="70"/>
      <c r="F73" s="70"/>
      <c r="G73" s="70"/>
      <c r="H73" s="70"/>
      <c r="I73" s="70"/>
      <c r="J73" s="70"/>
      <c r="K73" s="70"/>
      <c r="L73" s="70"/>
      <c r="M73" s="70"/>
      <c r="N73" s="70"/>
      <c r="O73" s="70"/>
      <c r="P73" s="70"/>
      <c r="Q73" s="70"/>
    </row>
    <row r="74" spans="1:17" ht="12.75">
      <c r="A74" s="70"/>
      <c r="B74" s="70"/>
      <c r="C74" s="70"/>
      <c r="D74" s="70"/>
      <c r="E74" s="70"/>
      <c r="F74" s="70"/>
      <c r="G74" s="70"/>
      <c r="H74" s="70"/>
      <c r="I74" s="70"/>
      <c r="J74" s="70"/>
      <c r="K74" s="70"/>
      <c r="L74" s="70"/>
      <c r="M74" s="70"/>
      <c r="N74" s="70"/>
      <c r="O74" s="70"/>
      <c r="P74" s="70"/>
      <c r="Q74" s="70"/>
    </row>
    <row r="75" spans="1:17" ht="12.75">
      <c r="A75" s="70" t="s">
        <v>51</v>
      </c>
      <c r="B75" s="70"/>
      <c r="C75" s="70"/>
      <c r="D75" s="70"/>
      <c r="E75" s="70"/>
      <c r="F75" s="70"/>
      <c r="G75" s="70"/>
      <c r="H75" s="70"/>
      <c r="I75" s="70"/>
      <c r="J75" s="70"/>
      <c r="K75" s="70"/>
      <c r="L75" s="70"/>
      <c r="M75" s="70"/>
      <c r="N75" s="70"/>
      <c r="O75" s="70"/>
      <c r="P75" s="70"/>
      <c r="Q75" s="70"/>
    </row>
    <row r="76" spans="1:17" ht="12.75">
      <c r="A76" s="70" t="s">
        <v>52</v>
      </c>
      <c r="B76" s="70"/>
      <c r="C76" s="70"/>
      <c r="D76" s="70"/>
      <c r="E76" s="70"/>
      <c r="F76" s="70"/>
      <c r="G76" s="70"/>
      <c r="H76" s="70"/>
      <c r="I76" s="70"/>
      <c r="J76" s="70"/>
      <c r="K76" s="70"/>
      <c r="L76" s="70"/>
      <c r="M76" s="70"/>
      <c r="N76" s="70"/>
      <c r="O76" s="70"/>
      <c r="P76" s="70"/>
      <c r="Q76" s="70"/>
    </row>
    <row r="77" spans="1:17" ht="12.75">
      <c r="A77" s="71" t="s">
        <v>53</v>
      </c>
      <c r="B77" s="70"/>
      <c r="C77" s="70"/>
      <c r="D77" s="70"/>
      <c r="E77" s="70"/>
      <c r="F77" s="70"/>
      <c r="G77" s="70"/>
      <c r="H77" s="70"/>
      <c r="I77" s="70"/>
      <c r="J77" s="70"/>
      <c r="K77" s="70"/>
      <c r="L77" s="70"/>
      <c r="M77" s="70"/>
      <c r="N77" s="70"/>
      <c r="O77" s="70"/>
      <c r="P77" s="70"/>
      <c r="Q77" s="70"/>
    </row>
    <row r="78" spans="1:17" ht="12.75">
      <c r="A78" s="70" t="s">
        <v>54</v>
      </c>
      <c r="B78" s="70"/>
      <c r="C78" s="70"/>
      <c r="D78" s="70"/>
      <c r="E78" s="70"/>
      <c r="F78" s="70"/>
      <c r="G78" s="70"/>
      <c r="H78" s="70"/>
      <c r="I78" s="70"/>
      <c r="J78" s="70"/>
      <c r="K78" s="70"/>
      <c r="L78" s="70"/>
      <c r="M78" s="70"/>
      <c r="N78" s="70"/>
      <c r="O78" s="70"/>
      <c r="P78" s="70"/>
      <c r="Q78" s="70"/>
    </row>
    <row r="79" spans="1:17" ht="12.75">
      <c r="A79" s="70" t="s">
        <v>55</v>
      </c>
      <c r="B79" s="70"/>
      <c r="C79" s="70"/>
      <c r="D79" s="70"/>
      <c r="E79" s="70"/>
      <c r="F79" s="70"/>
      <c r="G79" s="70"/>
      <c r="H79" s="70"/>
      <c r="I79" s="70"/>
      <c r="J79" s="70"/>
      <c r="K79" s="70"/>
      <c r="L79" s="70"/>
      <c r="M79" s="70"/>
      <c r="N79" s="70"/>
      <c r="O79" s="70"/>
      <c r="P79" s="70"/>
      <c r="Q79" s="70"/>
    </row>
    <row r="80" spans="1:17" ht="12.75">
      <c r="A80" s="70" t="s">
        <v>56</v>
      </c>
      <c r="B80" s="70"/>
      <c r="C80" s="70"/>
      <c r="D80" s="70"/>
      <c r="E80" s="70"/>
      <c r="F80" s="70"/>
      <c r="G80" s="70"/>
      <c r="H80" s="70"/>
      <c r="I80" s="70"/>
      <c r="J80" s="70"/>
      <c r="K80" s="70"/>
      <c r="L80" s="70"/>
      <c r="M80" s="70"/>
      <c r="N80" s="70"/>
      <c r="O80" s="70"/>
      <c r="P80" s="70"/>
      <c r="Q80" s="70"/>
    </row>
    <row r="81" spans="1:17" ht="12.75">
      <c r="A81" s="70" t="s">
        <v>57</v>
      </c>
      <c r="B81" s="70"/>
      <c r="C81" s="70"/>
      <c r="D81" s="70"/>
      <c r="E81" s="70"/>
      <c r="F81" s="70"/>
      <c r="G81" s="70"/>
      <c r="H81" s="70"/>
      <c r="I81" s="70"/>
      <c r="J81" s="70"/>
      <c r="K81" s="70"/>
      <c r="L81" s="70"/>
      <c r="M81" s="70"/>
      <c r="N81" s="70"/>
      <c r="O81" s="70"/>
      <c r="P81" s="70"/>
      <c r="Q81" s="70"/>
    </row>
    <row r="82" spans="1:17" ht="12.75">
      <c r="A82" s="70" t="s">
        <v>58</v>
      </c>
      <c r="B82" s="70"/>
      <c r="C82" s="70"/>
      <c r="D82" s="70"/>
      <c r="E82" s="70"/>
      <c r="F82" s="70"/>
      <c r="G82" s="70"/>
      <c r="H82" s="70"/>
      <c r="I82" s="70"/>
      <c r="J82" s="70"/>
      <c r="K82" s="70"/>
      <c r="L82" s="70"/>
      <c r="M82" s="70"/>
      <c r="N82" s="70"/>
      <c r="O82" s="70"/>
      <c r="P82" s="70"/>
      <c r="Q82" s="70"/>
    </row>
    <row r="83" spans="1:17" ht="12.75">
      <c r="A83" s="71" t="s">
        <v>59</v>
      </c>
      <c r="B83" s="70"/>
      <c r="C83" s="70"/>
      <c r="D83" s="70"/>
      <c r="E83" s="70"/>
      <c r="F83" s="70"/>
      <c r="G83" s="70"/>
      <c r="H83" s="70"/>
      <c r="I83" s="70"/>
      <c r="J83" s="70"/>
      <c r="K83" s="70"/>
      <c r="L83" s="70"/>
      <c r="M83" s="70"/>
      <c r="N83" s="70"/>
      <c r="O83" s="70"/>
      <c r="P83" s="70"/>
      <c r="Q83" s="70"/>
    </row>
    <row r="84" spans="1:17" ht="12.75">
      <c r="A84" s="70" t="s">
        <v>60</v>
      </c>
      <c r="B84" s="70"/>
      <c r="C84" s="70"/>
      <c r="D84" s="70"/>
      <c r="E84" s="70"/>
      <c r="F84" s="70"/>
      <c r="G84" s="70"/>
      <c r="H84" s="70"/>
      <c r="I84" s="70"/>
      <c r="J84" s="70"/>
      <c r="K84" s="70"/>
      <c r="L84" s="70"/>
      <c r="M84" s="70"/>
      <c r="N84" s="70"/>
      <c r="O84" s="70"/>
      <c r="P84" s="70"/>
      <c r="Q84" s="70"/>
    </row>
    <row r="85" spans="1:17" ht="12.75">
      <c r="A85" s="70" t="s">
        <v>61</v>
      </c>
      <c r="B85" s="70"/>
      <c r="C85" s="70"/>
      <c r="D85" s="70"/>
      <c r="E85" s="70"/>
      <c r="F85" s="70"/>
      <c r="G85" s="70"/>
      <c r="H85" s="70"/>
      <c r="I85" s="70"/>
      <c r="J85" s="70"/>
      <c r="K85" s="70"/>
      <c r="L85" s="70"/>
      <c r="M85" s="70"/>
      <c r="N85" s="70"/>
      <c r="O85" s="70"/>
      <c r="P85" s="70"/>
      <c r="Q85" s="70"/>
    </row>
    <row r="86" spans="1:17" ht="12.75">
      <c r="A86" s="70" t="s">
        <v>62</v>
      </c>
      <c r="B86" s="70"/>
      <c r="C86" s="70"/>
      <c r="D86" s="70"/>
      <c r="E86" s="70"/>
      <c r="F86" s="70"/>
      <c r="G86" s="70"/>
      <c r="H86" s="70"/>
      <c r="I86" s="70"/>
      <c r="J86" s="70"/>
      <c r="K86" s="70"/>
      <c r="L86" s="70"/>
      <c r="M86" s="70"/>
      <c r="N86" s="70"/>
      <c r="O86" s="70"/>
      <c r="P86" s="70"/>
      <c r="Q86" s="70"/>
    </row>
    <row r="87" spans="1:17" ht="12.75">
      <c r="A87" s="70" t="s">
        <v>63</v>
      </c>
      <c r="B87" s="70"/>
      <c r="C87" s="70"/>
      <c r="D87" s="70"/>
      <c r="E87" s="70"/>
      <c r="F87" s="70"/>
      <c r="G87" s="70"/>
      <c r="H87" s="70"/>
      <c r="I87" s="70"/>
      <c r="J87" s="70"/>
      <c r="K87" s="70"/>
      <c r="L87" s="70"/>
      <c r="M87" s="70"/>
      <c r="N87" s="70"/>
      <c r="O87" s="70"/>
      <c r="P87" s="70"/>
      <c r="Q87" s="70"/>
    </row>
    <row r="88" spans="1:17" ht="12.75">
      <c r="A88" s="71" t="s">
        <v>64</v>
      </c>
      <c r="B88" s="70"/>
      <c r="C88" s="70"/>
      <c r="D88" s="70"/>
      <c r="E88" s="70"/>
      <c r="F88" s="70"/>
      <c r="G88" s="70"/>
      <c r="H88" s="70"/>
      <c r="I88" s="70"/>
      <c r="J88" s="70"/>
      <c r="K88" s="70"/>
      <c r="L88" s="70"/>
      <c r="M88" s="70"/>
      <c r="N88" s="70"/>
      <c r="O88" s="70"/>
      <c r="P88" s="70"/>
      <c r="Q88" s="70"/>
    </row>
    <row r="89" spans="1:17" ht="12.75">
      <c r="A89" s="70" t="s">
        <v>65</v>
      </c>
      <c r="B89" s="70"/>
      <c r="C89" s="70"/>
      <c r="D89" s="70"/>
      <c r="E89" s="70"/>
      <c r="F89" s="70"/>
      <c r="G89" s="70"/>
      <c r="H89" s="70"/>
      <c r="I89" s="70"/>
      <c r="J89" s="70"/>
      <c r="K89" s="70"/>
      <c r="L89" s="70"/>
      <c r="M89" s="70"/>
      <c r="N89" s="70"/>
      <c r="O89" s="70"/>
      <c r="P89" s="70"/>
      <c r="Q89" s="70"/>
    </row>
    <row r="90" spans="1:17" ht="12.75">
      <c r="A90" s="70" t="s">
        <v>66</v>
      </c>
      <c r="B90" s="70"/>
      <c r="C90" s="70"/>
      <c r="D90" s="70"/>
      <c r="E90" s="70"/>
      <c r="F90" s="70"/>
      <c r="G90" s="70"/>
      <c r="H90" s="70"/>
      <c r="I90" s="70"/>
      <c r="J90" s="70"/>
      <c r="K90" s="70"/>
      <c r="L90" s="70"/>
      <c r="M90" s="70"/>
      <c r="N90" s="70"/>
      <c r="O90" s="70"/>
      <c r="P90" s="70"/>
      <c r="Q90" s="70"/>
    </row>
    <row r="91" spans="1:17" ht="12.75">
      <c r="A91" s="70" t="s">
        <v>67</v>
      </c>
      <c r="B91" s="70"/>
      <c r="C91" s="70"/>
      <c r="D91" s="70"/>
      <c r="E91" s="70"/>
      <c r="F91" s="70"/>
      <c r="G91" s="70"/>
      <c r="H91" s="70"/>
      <c r="I91" s="70"/>
      <c r="J91" s="70"/>
      <c r="K91" s="70"/>
      <c r="L91" s="70"/>
      <c r="M91" s="70"/>
      <c r="N91" s="70"/>
      <c r="O91" s="70"/>
      <c r="P91" s="70"/>
      <c r="Q91" s="70"/>
    </row>
    <row r="92" spans="1:17" ht="12.75">
      <c r="A92" s="70" t="s">
        <v>68</v>
      </c>
      <c r="B92" s="70"/>
      <c r="C92" s="70"/>
      <c r="D92" s="70"/>
      <c r="E92" s="70"/>
      <c r="F92" s="70"/>
      <c r="G92" s="70"/>
      <c r="H92" s="70"/>
      <c r="I92" s="70"/>
      <c r="J92" s="70"/>
      <c r="K92" s="70"/>
      <c r="L92" s="70"/>
      <c r="M92" s="70"/>
      <c r="N92" s="70"/>
      <c r="O92" s="70"/>
      <c r="P92" s="70"/>
      <c r="Q92" s="70"/>
    </row>
    <row r="93" spans="1:17" ht="12.75">
      <c r="A93" s="70" t="s">
        <v>69</v>
      </c>
      <c r="B93" s="70"/>
      <c r="C93" s="70"/>
      <c r="D93" s="70"/>
      <c r="E93" s="70"/>
      <c r="F93" s="70"/>
      <c r="G93" s="70"/>
      <c r="H93" s="70"/>
      <c r="I93" s="70"/>
      <c r="J93" s="70"/>
      <c r="K93" s="70"/>
      <c r="L93" s="70"/>
      <c r="M93" s="70"/>
      <c r="N93" s="70"/>
      <c r="O93" s="70"/>
      <c r="P93" s="70"/>
      <c r="Q93" s="70"/>
    </row>
    <row r="94" spans="1:17" ht="12.75">
      <c r="A94" s="70" t="s">
        <v>70</v>
      </c>
      <c r="B94" s="70"/>
      <c r="C94" s="70"/>
      <c r="D94" s="70"/>
      <c r="E94" s="70"/>
      <c r="F94" s="70"/>
      <c r="G94" s="70"/>
      <c r="H94" s="70"/>
      <c r="I94" s="70"/>
      <c r="J94" s="70"/>
      <c r="K94" s="70"/>
      <c r="L94" s="70"/>
      <c r="M94" s="70"/>
      <c r="N94" s="70"/>
      <c r="O94" s="70"/>
      <c r="P94" s="70"/>
      <c r="Q94" s="70"/>
    </row>
    <row r="95" spans="1:17" ht="12.75">
      <c r="A95" s="70"/>
      <c r="B95" s="70"/>
      <c r="C95" s="70"/>
      <c r="D95" s="70"/>
      <c r="E95" s="70"/>
      <c r="F95" s="70"/>
      <c r="G95" s="70"/>
      <c r="H95" s="70"/>
      <c r="I95" s="70"/>
      <c r="J95" s="70"/>
      <c r="K95" s="70"/>
      <c r="L95" s="70"/>
      <c r="M95" s="70"/>
      <c r="N95" s="70"/>
      <c r="O95" s="70"/>
      <c r="P95" s="70"/>
      <c r="Q95" s="70"/>
    </row>
    <row r="96" spans="1:17" ht="12.75">
      <c r="A96" s="70" t="s">
        <v>71</v>
      </c>
      <c r="B96" s="70"/>
      <c r="C96" s="70"/>
      <c r="D96" s="70"/>
      <c r="E96" s="70"/>
      <c r="F96" s="70"/>
      <c r="G96" s="70"/>
      <c r="H96" s="70"/>
      <c r="I96" s="70"/>
      <c r="J96" s="70"/>
      <c r="K96" s="70"/>
      <c r="L96" s="70"/>
      <c r="M96" s="70"/>
      <c r="N96" s="70"/>
      <c r="O96" s="70"/>
      <c r="P96" s="70"/>
      <c r="Q96" s="70"/>
    </row>
    <row r="98" ht="12.75">
      <c r="A98" s="71" t="s">
        <v>72</v>
      </c>
    </row>
    <row r="117" ht="12.75">
      <c r="A117" s="71" t="s">
        <v>73</v>
      </c>
    </row>
    <row r="133" ht="12.75">
      <c r="A133" s="71" t="s">
        <v>77</v>
      </c>
    </row>
    <row r="134" ht="12.75">
      <c r="A134" s="71" t="s">
        <v>74</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UAF ABO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Cashier Reconciliation Report</dc:title>
  <dc:subject>Cashier</dc:subject>
  <dc:creator>Matt J. Seymour</dc:creator>
  <cp:keywords/>
  <dc:description/>
  <cp:lastModifiedBy>Kelly Hughes</cp:lastModifiedBy>
  <cp:lastPrinted>2010-05-21T00:43:30Z</cp:lastPrinted>
  <dcterms:created xsi:type="dcterms:W3CDTF">1997-04-23T16:47:20Z</dcterms:created>
  <dcterms:modified xsi:type="dcterms:W3CDTF">2020-01-16T19:33:23Z</dcterms:modified>
  <cp:category/>
  <cp:version/>
  <cp:contentType/>
  <cp:contentStatus/>
</cp:coreProperties>
</file>