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0" yWindow="2540" windowWidth="37060" windowHeight="17640" tabRatio="841" activeTab="0"/>
  </bookViews>
  <sheets>
    <sheet name="Air 2002" sheetId="1" r:id="rId1"/>
  </sheets>
  <definedNames>
    <definedName name="CRITERIA">'Air 2002'!#REF!</definedName>
    <definedName name="DATABASE">'Air 2002'!#REF!</definedName>
    <definedName name="HawkinsonC._B">'Air 2002'!#REF!</definedName>
    <definedName name="_xlnm.Print_Area" localSheetId="0">'Air 2002'!$A$1:$N$56</definedName>
  </definedNames>
  <calcPr fullCalcOnLoad="1"/>
</workbook>
</file>

<file path=xl/sharedStrings.xml><?xml version="1.0" encoding="utf-8"?>
<sst xmlns="http://schemas.openxmlformats.org/spreadsheetml/2006/main" count="202" uniqueCount="82">
  <si>
    <t>Diver</t>
  </si>
  <si>
    <t>Cert</t>
  </si>
  <si>
    <t>Med</t>
  </si>
  <si>
    <t xml:space="preserve"> CPR </t>
  </si>
  <si>
    <t>Oxygen</t>
  </si>
  <si>
    <t>0-30'</t>
  </si>
  <si>
    <t>31-60'</t>
  </si>
  <si>
    <t>61-100'</t>
  </si>
  <si>
    <t>&gt;100'</t>
  </si>
  <si>
    <t xml:space="preserve"> Total Dives</t>
  </si>
  <si>
    <t>Depth</t>
  </si>
  <si>
    <t>Due</t>
  </si>
  <si>
    <t>due</t>
  </si>
  <si>
    <t>Instr.</t>
  </si>
  <si>
    <t>1st Aid</t>
  </si>
  <si>
    <t>Brown, Eloise</t>
  </si>
  <si>
    <t>Konar, Brenda</t>
  </si>
  <si>
    <t>Phillips, Jerry</t>
  </si>
  <si>
    <t>Hoberg, Max</t>
  </si>
  <si>
    <t>Jewett, Stephen</t>
  </si>
  <si>
    <t>Hamilton, Judy</t>
  </si>
  <si>
    <t>Brewer, Reid</t>
  </si>
  <si>
    <t># Dives on Computer</t>
  </si>
  <si>
    <t># Dives on Tables</t>
  </si>
  <si>
    <t>TBT on Tables (mins)</t>
  </si>
  <si>
    <t>TBT on Computer (mins)</t>
  </si>
  <si>
    <t>Chenelot, Heloise</t>
  </si>
  <si>
    <t>Cert. Depth</t>
  </si>
  <si>
    <t>Hegwer, Cathy</t>
  </si>
  <si>
    <t>Patterson, Heather</t>
  </si>
  <si>
    <t>Bryan, Anna</t>
  </si>
  <si>
    <t>Cieciel, Kristin</t>
  </si>
  <si>
    <t>Eckert, Ginny</t>
  </si>
  <si>
    <t>Goula, Juan</t>
  </si>
  <si>
    <t>Harper, Shawn</t>
  </si>
  <si>
    <t>Knowlton, Ann</t>
  </si>
  <si>
    <t>Luettel, Allison</t>
  </si>
  <si>
    <t>Tamone, Sherry</t>
  </si>
  <si>
    <t>Wynne, Kate</t>
  </si>
  <si>
    <t>Whitney, Steve</t>
  </si>
  <si>
    <t>Hills, Sue</t>
  </si>
  <si>
    <t xml:space="preserve"> Total BT</t>
  </si>
  <si>
    <t>Berkbigler, Brandy</t>
  </si>
  <si>
    <t xml:space="preserve">   for 2002</t>
  </si>
  <si>
    <t>for 2003</t>
  </si>
  <si>
    <t>Brumbelow, Anna</t>
  </si>
  <si>
    <t>Calvert, Elizabeth</t>
  </si>
  <si>
    <t>Carlini, Mark</t>
  </si>
  <si>
    <t>Cerbrian, Merben</t>
  </si>
  <si>
    <t>Comstock, Brad</t>
  </si>
  <si>
    <t>Douglas, Jeff</t>
  </si>
  <si>
    <t>Elmejjati, Sonya</t>
  </si>
  <si>
    <t>Hoyt, Zac</t>
  </si>
  <si>
    <t>Iken, Katrin</t>
  </si>
  <si>
    <t>Leanard, Dene</t>
  </si>
  <si>
    <t>Debenham, Casey</t>
  </si>
  <si>
    <t>Nielson, Mette</t>
  </si>
  <si>
    <t>Patton, Dan</t>
  </si>
  <si>
    <t>Porter, Stephanie</t>
  </si>
  <si>
    <t>Robinson, Carri</t>
  </si>
  <si>
    <t>Schneider, Doug</t>
  </si>
  <si>
    <t>Timblin, Nina</t>
  </si>
  <si>
    <t>Tuttle, Allicia</t>
  </si>
  <si>
    <t>Wyatt, Chris</t>
  </si>
  <si>
    <t>Bump (Plett), Jennifer</t>
  </si>
  <si>
    <t>Aleskerov, Yousif</t>
  </si>
  <si>
    <t>Bahr, Jeremy</t>
  </si>
  <si>
    <t>Bluhm, Bodil</t>
  </si>
  <si>
    <t>Blundell, Gail</t>
  </si>
  <si>
    <t>Bocker (Foshee), Chris</t>
  </si>
  <si>
    <t>Byron, Carrie</t>
  </si>
  <si>
    <t>Chason, Joshua</t>
  </si>
  <si>
    <t>Kriz, Pete</t>
  </si>
  <si>
    <t>McKenzie, Amy</t>
  </si>
  <si>
    <t>Matweyou, Julie</t>
  </si>
  <si>
    <t>Tachibana, Miyuki</t>
  </si>
  <si>
    <t>Status</t>
  </si>
  <si>
    <t>Inactive</t>
  </si>
  <si>
    <t>Transferred</t>
  </si>
  <si>
    <t>Active</t>
  </si>
  <si>
    <t>TOTALS   53</t>
  </si>
  <si>
    <r>
      <t xml:space="preserve">Dates in </t>
    </r>
    <r>
      <rPr>
        <sz val="9"/>
        <color indexed="10"/>
        <rFont val="Geneva"/>
        <family val="0"/>
      </rPr>
      <t xml:space="preserve">RED </t>
    </r>
    <r>
      <rPr>
        <sz val="9"/>
        <rFont val="Geneva"/>
        <family val="0"/>
      </rPr>
      <t xml:space="preserve">indicate certification expired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</si>
</sst>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m/d/yy"/>
    <numFmt numFmtId="167" formatCode="h\:mm\ AM/PM"/>
    <numFmt numFmtId="168" formatCode="h\:mm\:ss\ AM/PM"/>
    <numFmt numFmtId="169" formatCode="h\:mm"/>
    <numFmt numFmtId="170" formatCode="h\:mm\:ss"/>
    <numFmt numFmtId="171" formatCode="m/d/yy\ h\:mm"/>
    <numFmt numFmtId="172" formatCode="&quot;$&quot;#,##0\ ;[Red]\(&quot;$&quot;#,##0\)"/>
    <numFmt numFmtId="173" formatCode="&quot;$&quot;#,##0.00\ ;[Red]\(&quot;$&quot;#,##0.00\)"/>
    <numFmt numFmtId="174" formatCode="m/d/yyyy"/>
  </numFmts>
  <fonts count="44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9"/>
      <color indexed="10"/>
      <name val="Geneva"/>
      <family val="0"/>
    </font>
    <font>
      <sz val="8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" fontId="8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Alignment="1">
      <alignment/>
    </xf>
    <xf numFmtId="17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17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workbookViewId="0" topLeftCell="A1">
      <selection activeCell="E22" sqref="E22"/>
    </sheetView>
  </sheetViews>
  <sheetFormatPr defaultColWidth="11.00390625" defaultRowHeight="12.75"/>
  <cols>
    <col min="1" max="1" width="21.00390625" style="1" customWidth="1"/>
    <col min="2" max="2" width="6.00390625" style="1" customWidth="1"/>
    <col min="3" max="6" width="10.00390625" style="2" customWidth="1"/>
    <col min="7" max="14" width="8.00390625" style="1" customWidth="1"/>
    <col min="15" max="15" width="21.00390625" style="1" customWidth="1"/>
    <col min="16" max="23" width="8.00390625" style="1" customWidth="1"/>
    <col min="24" max="25" width="12.00390625" style="2" customWidth="1"/>
    <col min="26" max="26" width="11.375" style="2" customWidth="1"/>
    <col min="27" max="27" width="11.875" style="1" customWidth="1"/>
    <col min="28" max="16384" width="11.00390625" style="1" customWidth="1"/>
  </cols>
  <sheetData>
    <row r="1" spans="2:27" s="4" customFormat="1" ht="15" customHeight="1">
      <c r="B1" s="5" t="s">
        <v>1</v>
      </c>
      <c r="C1" s="5" t="s">
        <v>2</v>
      </c>
      <c r="D1" s="5" t="s">
        <v>14</v>
      </c>
      <c r="E1" s="5" t="s">
        <v>3</v>
      </c>
      <c r="F1" s="5" t="s">
        <v>4</v>
      </c>
      <c r="G1" s="35" t="s">
        <v>23</v>
      </c>
      <c r="H1" s="35"/>
      <c r="I1" s="35"/>
      <c r="J1" s="35"/>
      <c r="K1" s="36" t="s">
        <v>24</v>
      </c>
      <c r="L1" s="37"/>
      <c r="M1" s="37"/>
      <c r="N1" s="37"/>
      <c r="O1" s="15"/>
      <c r="P1" s="35" t="s">
        <v>22</v>
      </c>
      <c r="Q1" s="35"/>
      <c r="R1" s="35"/>
      <c r="S1" s="35"/>
      <c r="T1" s="36" t="s">
        <v>25</v>
      </c>
      <c r="U1" s="37"/>
      <c r="V1" s="37"/>
      <c r="W1" s="37"/>
      <c r="X1" s="5" t="s">
        <v>9</v>
      </c>
      <c r="Y1" s="5" t="s">
        <v>41</v>
      </c>
      <c r="Z1" s="5" t="s">
        <v>27</v>
      </c>
      <c r="AA1" s="5" t="s">
        <v>76</v>
      </c>
    </row>
    <row r="2" spans="1:27" s="4" customFormat="1" ht="15" customHeight="1">
      <c r="A2" s="38" t="s">
        <v>0</v>
      </c>
      <c r="B2" s="38" t="s">
        <v>10</v>
      </c>
      <c r="C2" s="39" t="s">
        <v>11</v>
      </c>
      <c r="D2" s="39" t="s">
        <v>11</v>
      </c>
      <c r="E2" s="39" t="s">
        <v>11</v>
      </c>
      <c r="F2" s="39" t="s">
        <v>12</v>
      </c>
      <c r="G2" s="38" t="s">
        <v>5</v>
      </c>
      <c r="H2" s="38" t="s">
        <v>6</v>
      </c>
      <c r="I2" s="38" t="s">
        <v>7</v>
      </c>
      <c r="J2" s="38" t="s">
        <v>8</v>
      </c>
      <c r="K2" s="40" t="s">
        <v>5</v>
      </c>
      <c r="L2" s="38" t="s">
        <v>6</v>
      </c>
      <c r="M2" s="38" t="s">
        <v>7</v>
      </c>
      <c r="N2" s="41" t="s">
        <v>8</v>
      </c>
      <c r="O2" s="38" t="s">
        <v>0</v>
      </c>
      <c r="P2" s="38" t="s">
        <v>5</v>
      </c>
      <c r="Q2" s="38" t="s">
        <v>6</v>
      </c>
      <c r="R2" s="38" t="s">
        <v>7</v>
      </c>
      <c r="S2" s="38" t="s">
        <v>8</v>
      </c>
      <c r="T2" s="40" t="s">
        <v>5</v>
      </c>
      <c r="U2" s="38" t="s">
        <v>6</v>
      </c>
      <c r="V2" s="38" t="s">
        <v>7</v>
      </c>
      <c r="W2" s="38" t="s">
        <v>8</v>
      </c>
      <c r="X2" s="38" t="s">
        <v>43</v>
      </c>
      <c r="Y2" s="38" t="s">
        <v>43</v>
      </c>
      <c r="Z2" s="38" t="s">
        <v>44</v>
      </c>
      <c r="AA2" s="38" t="s">
        <v>44</v>
      </c>
    </row>
    <row r="3" spans="1:27" s="4" customFormat="1" ht="15" customHeight="1">
      <c r="A3" s="17" t="s">
        <v>65</v>
      </c>
      <c r="B3" s="18">
        <v>30</v>
      </c>
      <c r="C3" s="19">
        <v>37319</v>
      </c>
      <c r="D3" s="19">
        <v>36593</v>
      </c>
      <c r="E3" s="21">
        <v>35862</v>
      </c>
      <c r="F3" s="21">
        <v>36224</v>
      </c>
      <c r="G3" s="7">
        <v>0</v>
      </c>
      <c r="H3" s="7">
        <v>0</v>
      </c>
      <c r="I3" s="7">
        <v>0</v>
      </c>
      <c r="J3" s="7">
        <v>0</v>
      </c>
      <c r="K3" s="8">
        <v>0</v>
      </c>
      <c r="L3" s="9">
        <v>0</v>
      </c>
      <c r="M3" s="9">
        <v>0</v>
      </c>
      <c r="N3" s="10">
        <v>0</v>
      </c>
      <c r="O3" s="17" t="s">
        <v>65</v>
      </c>
      <c r="P3" s="7">
        <v>0</v>
      </c>
      <c r="Q3" s="7">
        <v>0</v>
      </c>
      <c r="R3" s="7">
        <v>0</v>
      </c>
      <c r="S3" s="7">
        <v>0</v>
      </c>
      <c r="T3" s="8">
        <v>0</v>
      </c>
      <c r="U3" s="9">
        <v>0</v>
      </c>
      <c r="V3" s="9">
        <v>0</v>
      </c>
      <c r="W3" s="9">
        <v>0</v>
      </c>
      <c r="X3" s="11">
        <f aca="true" t="shared" si="0" ref="X3:X8">SUM(G3:J3,P3:S3)</f>
        <v>0</v>
      </c>
      <c r="Y3" s="12">
        <f aca="true" t="shared" si="1" ref="Y3:Y8">SUM(K3:N3,T3:W3)</f>
        <v>0</v>
      </c>
      <c r="Z3" s="18">
        <v>30</v>
      </c>
      <c r="AA3" s="4" t="s">
        <v>77</v>
      </c>
    </row>
    <row r="4" spans="1:27" s="4" customFormat="1" ht="15" customHeight="1">
      <c r="A4" s="17" t="s">
        <v>66</v>
      </c>
      <c r="B4" s="18">
        <v>30</v>
      </c>
      <c r="C4" s="6">
        <v>37308</v>
      </c>
      <c r="D4" s="6">
        <v>36578</v>
      </c>
      <c r="E4" s="21">
        <v>35848</v>
      </c>
      <c r="F4" s="21">
        <v>36224</v>
      </c>
      <c r="G4" s="7">
        <v>0</v>
      </c>
      <c r="H4" s="7">
        <v>0</v>
      </c>
      <c r="I4" s="7">
        <v>0</v>
      </c>
      <c r="J4" s="7">
        <v>0</v>
      </c>
      <c r="K4" s="8">
        <v>0</v>
      </c>
      <c r="L4" s="9">
        <v>0</v>
      </c>
      <c r="M4" s="9">
        <v>0</v>
      </c>
      <c r="N4" s="10">
        <v>0</v>
      </c>
      <c r="O4" s="17" t="s">
        <v>66</v>
      </c>
      <c r="P4" s="7">
        <v>0</v>
      </c>
      <c r="Q4" s="7">
        <v>0</v>
      </c>
      <c r="R4" s="7">
        <v>0</v>
      </c>
      <c r="S4" s="7">
        <v>0</v>
      </c>
      <c r="T4" s="8">
        <v>0</v>
      </c>
      <c r="U4" s="9">
        <v>0</v>
      </c>
      <c r="V4" s="9">
        <v>0</v>
      </c>
      <c r="W4" s="9">
        <v>0</v>
      </c>
      <c r="X4" s="11">
        <f t="shared" si="0"/>
        <v>0</v>
      </c>
      <c r="Y4" s="12">
        <f t="shared" si="1"/>
        <v>0</v>
      </c>
      <c r="Z4" s="18">
        <v>30</v>
      </c>
      <c r="AA4" s="4" t="s">
        <v>77</v>
      </c>
    </row>
    <row r="5" spans="1:27" s="4" customFormat="1" ht="15" customHeight="1">
      <c r="A5" s="4" t="s">
        <v>42</v>
      </c>
      <c r="B5" s="5">
        <v>30</v>
      </c>
      <c r="C5" s="6">
        <v>37686</v>
      </c>
      <c r="D5" s="6">
        <v>36954</v>
      </c>
      <c r="E5" s="6">
        <v>36597</v>
      </c>
      <c r="F5" s="6">
        <v>36585</v>
      </c>
      <c r="G5" s="7">
        <v>19</v>
      </c>
      <c r="H5" s="7">
        <v>0</v>
      </c>
      <c r="I5" s="7">
        <v>0</v>
      </c>
      <c r="J5" s="7">
        <v>0</v>
      </c>
      <c r="K5" s="8">
        <v>518</v>
      </c>
      <c r="L5" s="9">
        <v>0</v>
      </c>
      <c r="M5" s="9">
        <v>0</v>
      </c>
      <c r="N5" s="10">
        <v>0</v>
      </c>
      <c r="O5" s="4" t="s">
        <v>42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  <c r="V5" s="9">
        <v>0</v>
      </c>
      <c r="W5" s="9">
        <v>0</v>
      </c>
      <c r="X5" s="11">
        <f>SUM(G5:J5,P5:S5)</f>
        <v>19</v>
      </c>
      <c r="Y5" s="12">
        <f t="shared" si="1"/>
        <v>518</v>
      </c>
      <c r="Z5" s="5">
        <v>30</v>
      </c>
      <c r="AA5" s="4" t="s">
        <v>79</v>
      </c>
    </row>
    <row r="6" spans="1:27" s="4" customFormat="1" ht="15" customHeight="1">
      <c r="A6" s="17" t="s">
        <v>67</v>
      </c>
      <c r="B6" s="18">
        <v>30</v>
      </c>
      <c r="C6" s="19">
        <v>37294</v>
      </c>
      <c r="D6" s="19">
        <v>36578</v>
      </c>
      <c r="E6" s="21">
        <v>36225</v>
      </c>
      <c r="F6" s="21">
        <v>36224</v>
      </c>
      <c r="G6" s="7">
        <v>0</v>
      </c>
      <c r="H6" s="7">
        <v>0</v>
      </c>
      <c r="I6" s="7">
        <v>0</v>
      </c>
      <c r="J6" s="7">
        <v>0</v>
      </c>
      <c r="K6" s="8">
        <v>0</v>
      </c>
      <c r="L6" s="9">
        <v>0</v>
      </c>
      <c r="M6" s="9">
        <v>0</v>
      </c>
      <c r="N6" s="10">
        <v>0</v>
      </c>
      <c r="O6" s="17" t="s">
        <v>67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  <c r="V6" s="9">
        <v>0</v>
      </c>
      <c r="W6" s="9">
        <v>0</v>
      </c>
      <c r="X6" s="11">
        <f t="shared" si="0"/>
        <v>0</v>
      </c>
      <c r="Y6" s="12">
        <f t="shared" si="1"/>
        <v>0</v>
      </c>
      <c r="Z6" s="18">
        <v>30</v>
      </c>
      <c r="AA6" s="4" t="s">
        <v>77</v>
      </c>
    </row>
    <row r="7" spans="1:27" s="4" customFormat="1" ht="15" customHeight="1">
      <c r="A7" s="17" t="s">
        <v>68</v>
      </c>
      <c r="B7" s="18">
        <v>130</v>
      </c>
      <c r="C7" s="14">
        <v>36068</v>
      </c>
      <c r="D7" s="14">
        <v>36191</v>
      </c>
      <c r="E7" s="14">
        <v>35461</v>
      </c>
      <c r="F7" s="14">
        <v>35795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9">
        <v>0</v>
      </c>
      <c r="M7" s="9">
        <v>0</v>
      </c>
      <c r="N7" s="10">
        <v>0</v>
      </c>
      <c r="O7" s="17" t="s">
        <v>68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  <c r="V7" s="9">
        <v>0</v>
      </c>
      <c r="W7" s="9">
        <v>0</v>
      </c>
      <c r="X7" s="11">
        <f t="shared" si="0"/>
        <v>0</v>
      </c>
      <c r="Y7" s="12">
        <f t="shared" si="1"/>
        <v>0</v>
      </c>
      <c r="Z7" s="18">
        <v>130</v>
      </c>
      <c r="AA7" s="22" t="s">
        <v>78</v>
      </c>
    </row>
    <row r="8" spans="1:27" s="4" customFormat="1" ht="15" customHeight="1">
      <c r="A8" s="17" t="s">
        <v>69</v>
      </c>
      <c r="B8" s="18">
        <v>60</v>
      </c>
      <c r="C8" s="6">
        <v>36922</v>
      </c>
      <c r="D8" s="14">
        <v>36068</v>
      </c>
      <c r="E8" s="14">
        <v>35854</v>
      </c>
      <c r="F8" s="6">
        <v>36588</v>
      </c>
      <c r="G8" s="7">
        <v>0</v>
      </c>
      <c r="H8" s="7">
        <v>0</v>
      </c>
      <c r="I8" s="7">
        <v>0</v>
      </c>
      <c r="J8" s="7">
        <v>0</v>
      </c>
      <c r="K8" s="8">
        <v>0</v>
      </c>
      <c r="L8" s="9">
        <v>0</v>
      </c>
      <c r="M8" s="9">
        <v>0</v>
      </c>
      <c r="N8" s="10">
        <v>0</v>
      </c>
      <c r="O8" s="17" t="s">
        <v>69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  <c r="V8" s="9">
        <v>0</v>
      </c>
      <c r="W8" s="9">
        <v>0</v>
      </c>
      <c r="X8" s="11">
        <f t="shared" si="0"/>
        <v>0</v>
      </c>
      <c r="Y8" s="12">
        <f t="shared" si="1"/>
        <v>0</v>
      </c>
      <c r="Z8" s="18">
        <v>30</v>
      </c>
      <c r="AA8" s="4" t="s">
        <v>78</v>
      </c>
    </row>
    <row r="9" spans="1:27" s="4" customFormat="1" ht="15" customHeight="1">
      <c r="A9" s="4" t="s">
        <v>21</v>
      </c>
      <c r="B9" s="5">
        <v>60</v>
      </c>
      <c r="C9" s="6">
        <v>36950</v>
      </c>
      <c r="D9" s="14">
        <v>36160</v>
      </c>
      <c r="E9" s="14">
        <v>36219</v>
      </c>
      <c r="F9" s="6">
        <v>36585</v>
      </c>
      <c r="G9" s="7">
        <v>0</v>
      </c>
      <c r="H9" s="7">
        <v>0</v>
      </c>
      <c r="I9" s="7">
        <v>0</v>
      </c>
      <c r="J9" s="7">
        <v>0</v>
      </c>
      <c r="K9" s="8">
        <v>0</v>
      </c>
      <c r="L9" s="9">
        <v>0</v>
      </c>
      <c r="M9" s="9">
        <v>0</v>
      </c>
      <c r="N9" s="10">
        <v>0</v>
      </c>
      <c r="O9" s="4" t="s">
        <v>21</v>
      </c>
      <c r="P9" s="7">
        <v>119</v>
      </c>
      <c r="Q9" s="7">
        <v>79</v>
      </c>
      <c r="R9" s="7">
        <v>1</v>
      </c>
      <c r="S9" s="7">
        <v>0</v>
      </c>
      <c r="T9" s="8">
        <v>3172</v>
      </c>
      <c r="U9" s="9">
        <v>2522</v>
      </c>
      <c r="V9" s="9">
        <v>45</v>
      </c>
      <c r="W9" s="9">
        <v>0</v>
      </c>
      <c r="X9" s="11">
        <f aca="true" t="shared" si="2" ref="X9:X21">SUM(G9:J9,P9:S9)</f>
        <v>199</v>
      </c>
      <c r="Y9" s="12">
        <f aca="true" t="shared" si="3" ref="Y9:Y25">SUM(K9:N9,T9:W9)</f>
        <v>5739</v>
      </c>
      <c r="Z9" s="5">
        <v>60</v>
      </c>
      <c r="AA9" s="4" t="s">
        <v>79</v>
      </c>
    </row>
    <row r="10" spans="1:27" s="4" customFormat="1" ht="15" customHeight="1">
      <c r="A10" s="4" t="s">
        <v>15</v>
      </c>
      <c r="B10" s="5">
        <v>100</v>
      </c>
      <c r="C10" s="6">
        <v>36769</v>
      </c>
      <c r="D10" s="6">
        <v>36677</v>
      </c>
      <c r="E10" s="14">
        <v>36219</v>
      </c>
      <c r="F10" s="6">
        <v>36585</v>
      </c>
      <c r="G10" s="7">
        <v>10</v>
      </c>
      <c r="H10" s="7">
        <v>2</v>
      </c>
      <c r="I10" s="7">
        <v>0</v>
      </c>
      <c r="J10" s="7">
        <v>0</v>
      </c>
      <c r="K10" s="8">
        <v>337</v>
      </c>
      <c r="L10" s="9">
        <v>48</v>
      </c>
      <c r="M10" s="9">
        <v>0</v>
      </c>
      <c r="N10" s="10">
        <v>0</v>
      </c>
      <c r="O10" s="4" t="s">
        <v>15</v>
      </c>
      <c r="P10" s="7">
        <v>2</v>
      </c>
      <c r="Q10" s="7">
        <v>1</v>
      </c>
      <c r="R10" s="7">
        <v>0</v>
      </c>
      <c r="S10" s="7">
        <v>0</v>
      </c>
      <c r="T10" s="8">
        <v>14</v>
      </c>
      <c r="U10" s="9">
        <v>12</v>
      </c>
      <c r="V10" s="9"/>
      <c r="W10" s="9">
        <v>0</v>
      </c>
      <c r="X10" s="11">
        <f t="shared" si="2"/>
        <v>15</v>
      </c>
      <c r="Y10" s="12">
        <f t="shared" si="3"/>
        <v>411</v>
      </c>
      <c r="Z10" s="5">
        <v>60</v>
      </c>
      <c r="AA10" s="4" t="s">
        <v>79</v>
      </c>
    </row>
    <row r="11" spans="1:27" s="4" customFormat="1" ht="15" customHeight="1">
      <c r="A11" s="4" t="s">
        <v>45</v>
      </c>
      <c r="B11" s="5">
        <v>30</v>
      </c>
      <c r="C11" s="6">
        <v>37652</v>
      </c>
      <c r="D11" s="14">
        <v>36191</v>
      </c>
      <c r="E11" s="14">
        <v>36219</v>
      </c>
      <c r="F11" s="6">
        <v>36585</v>
      </c>
      <c r="G11" s="7">
        <v>15</v>
      </c>
      <c r="H11" s="7">
        <v>0</v>
      </c>
      <c r="I11" s="7">
        <v>0</v>
      </c>
      <c r="J11" s="7">
        <v>0</v>
      </c>
      <c r="K11" s="8">
        <v>326</v>
      </c>
      <c r="L11" s="9">
        <v>0</v>
      </c>
      <c r="M11" s="9">
        <v>0</v>
      </c>
      <c r="N11" s="10">
        <v>0</v>
      </c>
      <c r="O11" s="4" t="s">
        <v>45</v>
      </c>
      <c r="P11" s="7">
        <v>0</v>
      </c>
      <c r="Q11" s="7">
        <v>0</v>
      </c>
      <c r="R11" s="7">
        <v>0</v>
      </c>
      <c r="S11" s="7">
        <v>0</v>
      </c>
      <c r="T11" s="8">
        <v>0</v>
      </c>
      <c r="U11" s="9">
        <v>0</v>
      </c>
      <c r="V11" s="9">
        <v>0</v>
      </c>
      <c r="W11" s="9">
        <v>0</v>
      </c>
      <c r="X11" s="11">
        <f t="shared" si="2"/>
        <v>15</v>
      </c>
      <c r="Y11" s="12">
        <f t="shared" si="3"/>
        <v>326</v>
      </c>
      <c r="Z11" s="5">
        <v>30</v>
      </c>
      <c r="AA11" s="4" t="s">
        <v>79</v>
      </c>
    </row>
    <row r="12" spans="1:27" s="4" customFormat="1" ht="15" customHeight="1">
      <c r="A12" s="4" t="s">
        <v>30</v>
      </c>
      <c r="B12" s="5">
        <v>60</v>
      </c>
      <c r="C12" s="6">
        <v>37322</v>
      </c>
      <c r="D12" s="6">
        <v>36593</v>
      </c>
      <c r="E12" s="14">
        <v>36227</v>
      </c>
      <c r="F12" s="14">
        <v>36224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9">
        <v>0</v>
      </c>
      <c r="M12" s="9">
        <v>0</v>
      </c>
      <c r="N12" s="10">
        <v>0</v>
      </c>
      <c r="O12" s="4" t="s">
        <v>30</v>
      </c>
      <c r="P12" s="7">
        <v>58</v>
      </c>
      <c r="Q12" s="7">
        <v>28</v>
      </c>
      <c r="R12" s="7">
        <v>20</v>
      </c>
      <c r="S12" s="7">
        <v>2</v>
      </c>
      <c r="T12" s="8">
        <v>1903</v>
      </c>
      <c r="U12" s="9">
        <v>1327</v>
      </c>
      <c r="V12" s="9">
        <v>938</v>
      </c>
      <c r="W12" s="9">
        <v>112</v>
      </c>
      <c r="X12" s="11">
        <f t="shared" si="2"/>
        <v>108</v>
      </c>
      <c r="Y12" s="12">
        <f t="shared" si="3"/>
        <v>4280</v>
      </c>
      <c r="Z12" s="5">
        <v>100</v>
      </c>
      <c r="AA12" s="4" t="s">
        <v>79</v>
      </c>
    </row>
    <row r="13" spans="1:27" s="4" customFormat="1" ht="15" customHeight="1">
      <c r="A13" s="4" t="s">
        <v>64</v>
      </c>
      <c r="B13" s="5">
        <v>30</v>
      </c>
      <c r="C13" s="6">
        <v>36942</v>
      </c>
      <c r="D13" s="14">
        <v>36189</v>
      </c>
      <c r="E13" s="14">
        <v>36226</v>
      </c>
      <c r="F13" s="14">
        <v>36224</v>
      </c>
      <c r="G13" s="7">
        <v>0</v>
      </c>
      <c r="H13" s="7">
        <v>0</v>
      </c>
      <c r="I13" s="7">
        <v>0</v>
      </c>
      <c r="J13" s="10">
        <v>0</v>
      </c>
      <c r="K13" s="9">
        <v>0</v>
      </c>
      <c r="L13" s="9">
        <v>0</v>
      </c>
      <c r="M13" s="9">
        <v>0</v>
      </c>
      <c r="N13" s="10">
        <v>0</v>
      </c>
      <c r="O13" s="4" t="s">
        <v>64</v>
      </c>
      <c r="P13" s="7">
        <v>7</v>
      </c>
      <c r="Q13" s="7">
        <v>1</v>
      </c>
      <c r="R13" s="7">
        <v>0</v>
      </c>
      <c r="S13" s="7">
        <v>0</v>
      </c>
      <c r="T13" s="8">
        <v>108</v>
      </c>
      <c r="U13" s="9">
        <v>28</v>
      </c>
      <c r="V13" s="9">
        <v>0</v>
      </c>
      <c r="W13" s="9">
        <v>0</v>
      </c>
      <c r="X13" s="11">
        <f>SUM(G13:J13,P13:S13)</f>
        <v>8</v>
      </c>
      <c r="Y13" s="12">
        <f>SUM(K13:N13,T13:W13)</f>
        <v>136</v>
      </c>
      <c r="Z13" s="5">
        <v>30</v>
      </c>
      <c r="AA13" s="4" t="s">
        <v>77</v>
      </c>
    </row>
    <row r="14" spans="1:27" s="4" customFormat="1" ht="15" customHeight="1">
      <c r="A14" s="4" t="s">
        <v>70</v>
      </c>
      <c r="B14" s="5">
        <v>30</v>
      </c>
      <c r="C14" s="6">
        <v>37322</v>
      </c>
      <c r="D14" s="6">
        <v>36593</v>
      </c>
      <c r="E14" s="14">
        <v>36227</v>
      </c>
      <c r="F14" s="14">
        <v>36224</v>
      </c>
      <c r="G14" s="4">
        <v>0</v>
      </c>
      <c r="H14" s="4">
        <v>0</v>
      </c>
      <c r="I14" s="4">
        <v>0</v>
      </c>
      <c r="J14" s="4">
        <v>0</v>
      </c>
      <c r="K14" s="15">
        <v>0</v>
      </c>
      <c r="L14" s="4">
        <v>0</v>
      </c>
      <c r="M14" s="4">
        <v>0</v>
      </c>
      <c r="N14" s="16">
        <v>0</v>
      </c>
      <c r="O14" s="4" t="s">
        <v>70</v>
      </c>
      <c r="P14" s="4">
        <v>0</v>
      </c>
      <c r="Q14" s="4">
        <v>0</v>
      </c>
      <c r="R14" s="4">
        <v>0</v>
      </c>
      <c r="S14" s="4">
        <v>0</v>
      </c>
      <c r="T14" s="15">
        <v>0</v>
      </c>
      <c r="U14" s="4">
        <v>0</v>
      </c>
      <c r="V14" s="4">
        <v>0</v>
      </c>
      <c r="W14" s="4">
        <v>0</v>
      </c>
      <c r="X14" s="11">
        <f>SUM(G14:J14,P14:S14)</f>
        <v>0</v>
      </c>
      <c r="Y14" s="12">
        <f>SUM(K14:N14,T14:W14)</f>
        <v>0</v>
      </c>
      <c r="Z14" s="5">
        <v>30</v>
      </c>
      <c r="AA14" s="4" t="s">
        <v>77</v>
      </c>
    </row>
    <row r="15" spans="1:27" s="4" customFormat="1" ht="15" customHeight="1">
      <c r="A15" s="4" t="s">
        <v>46</v>
      </c>
      <c r="B15" s="5">
        <v>100</v>
      </c>
      <c r="C15" s="6">
        <v>37103</v>
      </c>
      <c r="D15" s="6">
        <v>36585</v>
      </c>
      <c r="E15" s="6">
        <v>36585</v>
      </c>
      <c r="F15" s="6">
        <v>36585</v>
      </c>
      <c r="G15" s="7">
        <v>9</v>
      </c>
      <c r="H15" s="7">
        <v>9</v>
      </c>
      <c r="I15" s="7">
        <v>3</v>
      </c>
      <c r="J15" s="10">
        <v>0</v>
      </c>
      <c r="K15" s="9">
        <v>235</v>
      </c>
      <c r="L15" s="9">
        <v>243</v>
      </c>
      <c r="M15" s="9">
        <v>110</v>
      </c>
      <c r="N15" s="10">
        <v>0</v>
      </c>
      <c r="O15" s="4" t="s">
        <v>46</v>
      </c>
      <c r="P15" s="7">
        <v>13</v>
      </c>
      <c r="Q15" s="7">
        <v>5</v>
      </c>
      <c r="R15" s="7">
        <v>5</v>
      </c>
      <c r="S15" s="7">
        <v>0</v>
      </c>
      <c r="T15" s="8">
        <v>328</v>
      </c>
      <c r="U15" s="9">
        <v>177</v>
      </c>
      <c r="V15" s="9">
        <v>172</v>
      </c>
      <c r="W15" s="9">
        <v>0</v>
      </c>
      <c r="X15" s="11">
        <f t="shared" si="2"/>
        <v>44</v>
      </c>
      <c r="Y15" s="12">
        <f t="shared" si="3"/>
        <v>1265</v>
      </c>
      <c r="Z15" s="5">
        <v>100</v>
      </c>
      <c r="AA15" s="4" t="s">
        <v>79</v>
      </c>
    </row>
    <row r="16" spans="1:27" s="4" customFormat="1" ht="15" customHeight="1">
      <c r="A16" s="4" t="s">
        <v>47</v>
      </c>
      <c r="B16" s="5">
        <v>30</v>
      </c>
      <c r="C16" s="6">
        <v>36922</v>
      </c>
      <c r="D16" s="6">
        <v>36494</v>
      </c>
      <c r="E16" s="6">
        <v>36494</v>
      </c>
      <c r="F16" s="6">
        <v>36585</v>
      </c>
      <c r="G16" s="7">
        <v>45</v>
      </c>
      <c r="H16" s="7">
        <v>11</v>
      </c>
      <c r="I16" s="7">
        <v>1</v>
      </c>
      <c r="J16" s="10">
        <v>1</v>
      </c>
      <c r="K16" s="9">
        <v>869</v>
      </c>
      <c r="L16" s="9">
        <v>285</v>
      </c>
      <c r="M16" s="9">
        <v>20</v>
      </c>
      <c r="N16" s="10">
        <v>28</v>
      </c>
      <c r="O16" s="4" t="s">
        <v>47</v>
      </c>
      <c r="P16" s="7">
        <v>0</v>
      </c>
      <c r="Q16" s="7">
        <v>0</v>
      </c>
      <c r="R16" s="7">
        <v>0</v>
      </c>
      <c r="S16" s="7">
        <v>0</v>
      </c>
      <c r="T16" s="8">
        <v>0</v>
      </c>
      <c r="U16" s="9">
        <v>0</v>
      </c>
      <c r="V16" s="9">
        <v>0</v>
      </c>
      <c r="W16" s="9">
        <v>0</v>
      </c>
      <c r="X16" s="11">
        <f t="shared" si="2"/>
        <v>58</v>
      </c>
      <c r="Y16" s="12">
        <f t="shared" si="3"/>
        <v>1202</v>
      </c>
      <c r="Z16" s="5">
        <v>60</v>
      </c>
      <c r="AA16" s="4" t="s">
        <v>79</v>
      </c>
    </row>
    <row r="17" spans="1:27" s="4" customFormat="1" ht="15" customHeight="1">
      <c r="A17" s="4" t="s">
        <v>48</v>
      </c>
      <c r="B17" s="5">
        <v>30</v>
      </c>
      <c r="C17" s="6">
        <v>37652</v>
      </c>
      <c r="D17" s="6">
        <v>37315</v>
      </c>
      <c r="E17" s="6">
        <v>36585</v>
      </c>
      <c r="F17" s="6">
        <v>36585</v>
      </c>
      <c r="G17" s="7">
        <v>17</v>
      </c>
      <c r="H17" s="7">
        <v>0</v>
      </c>
      <c r="I17" s="7">
        <v>0</v>
      </c>
      <c r="J17" s="10">
        <v>0</v>
      </c>
      <c r="K17" s="9">
        <v>437</v>
      </c>
      <c r="L17" s="9">
        <v>0</v>
      </c>
      <c r="M17" s="9">
        <v>0</v>
      </c>
      <c r="N17" s="10">
        <v>0</v>
      </c>
      <c r="O17" s="4" t="s">
        <v>48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  <c r="U17" s="9">
        <v>0</v>
      </c>
      <c r="V17" s="9">
        <v>0</v>
      </c>
      <c r="W17" s="9">
        <v>0</v>
      </c>
      <c r="X17" s="11">
        <f t="shared" si="2"/>
        <v>17</v>
      </c>
      <c r="Y17" s="12">
        <f t="shared" si="3"/>
        <v>437</v>
      </c>
      <c r="Z17" s="5">
        <v>30</v>
      </c>
      <c r="AA17" s="4" t="s">
        <v>79</v>
      </c>
    </row>
    <row r="18" spans="1:27" s="4" customFormat="1" ht="15" customHeight="1">
      <c r="A18" s="4" t="s">
        <v>71</v>
      </c>
      <c r="B18" s="5">
        <v>30</v>
      </c>
      <c r="C18" s="6">
        <v>37351</v>
      </c>
      <c r="D18" s="6">
        <v>36646</v>
      </c>
      <c r="E18" s="6">
        <v>36280</v>
      </c>
      <c r="F18" s="6"/>
      <c r="G18" s="4">
        <v>0</v>
      </c>
      <c r="H18" s="4">
        <v>0</v>
      </c>
      <c r="I18" s="4">
        <v>0</v>
      </c>
      <c r="J18" s="4">
        <v>0</v>
      </c>
      <c r="K18" s="15">
        <v>0</v>
      </c>
      <c r="L18" s="4">
        <v>0</v>
      </c>
      <c r="M18" s="4">
        <v>0</v>
      </c>
      <c r="N18" s="16">
        <v>0</v>
      </c>
      <c r="O18" s="4" t="s">
        <v>71</v>
      </c>
      <c r="P18" s="4">
        <v>0</v>
      </c>
      <c r="Q18" s="4">
        <v>0</v>
      </c>
      <c r="R18" s="4">
        <v>0</v>
      </c>
      <c r="S18" s="4">
        <v>0</v>
      </c>
      <c r="T18" s="15">
        <v>0</v>
      </c>
      <c r="U18" s="4">
        <v>0</v>
      </c>
      <c r="V18" s="4">
        <v>0</v>
      </c>
      <c r="W18" s="4">
        <v>0</v>
      </c>
      <c r="X18" s="11">
        <f>SUM(G18:J18,P18:S18)</f>
        <v>0</v>
      </c>
      <c r="Y18" s="12">
        <f>SUM(K18:N18,T18:W18)</f>
        <v>0</v>
      </c>
      <c r="Z18" s="5">
        <v>30</v>
      </c>
      <c r="AA18" s="4" t="s">
        <v>77</v>
      </c>
    </row>
    <row r="19" spans="1:27" s="4" customFormat="1" ht="15" customHeight="1">
      <c r="A19" s="4" t="s">
        <v>26</v>
      </c>
      <c r="B19" s="5">
        <v>100</v>
      </c>
      <c r="C19" s="6">
        <v>36830</v>
      </c>
      <c r="D19" s="6">
        <v>37164</v>
      </c>
      <c r="E19" s="6">
        <v>36433</v>
      </c>
      <c r="F19" s="6">
        <v>36588</v>
      </c>
      <c r="G19" s="7">
        <v>39</v>
      </c>
      <c r="H19" s="7">
        <v>22</v>
      </c>
      <c r="I19" s="7">
        <v>1</v>
      </c>
      <c r="J19" s="7">
        <v>0</v>
      </c>
      <c r="K19" s="8">
        <v>1200</v>
      </c>
      <c r="L19" s="9">
        <v>779</v>
      </c>
      <c r="M19" s="9">
        <v>44</v>
      </c>
      <c r="N19" s="10">
        <v>0</v>
      </c>
      <c r="O19" s="4" t="s">
        <v>26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9">
        <v>0</v>
      </c>
      <c r="V19" s="9">
        <v>0</v>
      </c>
      <c r="W19" s="9">
        <v>0</v>
      </c>
      <c r="X19" s="11">
        <f>SUM(G19:J19,P19:S19)</f>
        <v>62</v>
      </c>
      <c r="Y19" s="12">
        <f>SUM(K19:N19,T19:W19)</f>
        <v>2023</v>
      </c>
      <c r="Z19" s="5">
        <v>100</v>
      </c>
      <c r="AA19" s="4" t="s">
        <v>79</v>
      </c>
    </row>
    <row r="20" spans="1:27" s="4" customFormat="1" ht="15" customHeight="1">
      <c r="A20" s="4" t="s">
        <v>31</v>
      </c>
      <c r="B20" s="5">
        <v>30</v>
      </c>
      <c r="C20" s="6">
        <v>37369</v>
      </c>
      <c r="D20" s="6">
        <v>36265</v>
      </c>
      <c r="E20" s="6">
        <v>36707</v>
      </c>
      <c r="F20" s="6">
        <v>36649</v>
      </c>
      <c r="G20" s="7">
        <v>0</v>
      </c>
      <c r="H20" s="7">
        <v>0</v>
      </c>
      <c r="I20" s="7">
        <v>0</v>
      </c>
      <c r="J20" s="10">
        <v>0</v>
      </c>
      <c r="K20" s="9">
        <v>0</v>
      </c>
      <c r="L20" s="9">
        <v>0</v>
      </c>
      <c r="M20" s="9">
        <v>0</v>
      </c>
      <c r="N20" s="10">
        <v>0</v>
      </c>
      <c r="O20" s="4" t="s">
        <v>31</v>
      </c>
      <c r="P20" s="7">
        <v>17</v>
      </c>
      <c r="Q20" s="7">
        <v>64</v>
      </c>
      <c r="R20" s="7">
        <v>6</v>
      </c>
      <c r="S20" s="7">
        <v>0</v>
      </c>
      <c r="T20" s="8">
        <v>350</v>
      </c>
      <c r="U20" s="9">
        <v>1162</v>
      </c>
      <c r="V20" s="9">
        <v>363</v>
      </c>
      <c r="W20" s="9">
        <v>0</v>
      </c>
      <c r="X20" s="11">
        <f>SUM(G20:J20,P20:S20)</f>
        <v>87</v>
      </c>
      <c r="Y20" s="12">
        <f>SUM(K20:N20,T20:W20)</f>
        <v>1875</v>
      </c>
      <c r="Z20" s="5">
        <v>100</v>
      </c>
      <c r="AA20" s="4" t="s">
        <v>79</v>
      </c>
    </row>
    <row r="21" spans="1:27" s="4" customFormat="1" ht="15" customHeight="1">
      <c r="A21" s="4" t="s">
        <v>49</v>
      </c>
      <c r="B21" s="5">
        <v>30</v>
      </c>
      <c r="C21" s="6">
        <v>37652</v>
      </c>
      <c r="D21" s="6">
        <v>36494</v>
      </c>
      <c r="E21" s="6">
        <v>36403</v>
      </c>
      <c r="F21" s="6">
        <v>36585</v>
      </c>
      <c r="G21" s="7">
        <v>16</v>
      </c>
      <c r="H21" s="7">
        <v>3</v>
      </c>
      <c r="I21" s="7">
        <v>0</v>
      </c>
      <c r="J21" s="10">
        <v>0</v>
      </c>
      <c r="K21" s="9">
        <v>354</v>
      </c>
      <c r="L21" s="9">
        <v>116</v>
      </c>
      <c r="M21" s="9">
        <v>0</v>
      </c>
      <c r="N21" s="10">
        <v>0</v>
      </c>
      <c r="O21" s="4" t="s">
        <v>49</v>
      </c>
      <c r="P21" s="7">
        <v>0</v>
      </c>
      <c r="Q21" s="7">
        <v>1</v>
      </c>
      <c r="R21" s="7">
        <v>0</v>
      </c>
      <c r="S21" s="7">
        <v>0</v>
      </c>
      <c r="T21" s="8">
        <v>0</v>
      </c>
      <c r="U21" s="9">
        <v>35</v>
      </c>
      <c r="V21" s="9">
        <v>0</v>
      </c>
      <c r="W21" s="9">
        <v>0</v>
      </c>
      <c r="X21" s="11">
        <f t="shared" si="2"/>
        <v>20</v>
      </c>
      <c r="Y21" s="12">
        <f t="shared" si="3"/>
        <v>505</v>
      </c>
      <c r="Z21" s="5">
        <v>30</v>
      </c>
      <c r="AA21" s="4" t="s">
        <v>79</v>
      </c>
    </row>
    <row r="22" spans="1:27" s="4" customFormat="1" ht="15" customHeight="1">
      <c r="A22" s="4" t="s">
        <v>55</v>
      </c>
      <c r="B22" s="5">
        <v>30</v>
      </c>
      <c r="C22" s="6">
        <v>37652</v>
      </c>
      <c r="D22" s="6">
        <v>36585</v>
      </c>
      <c r="E22" s="6">
        <v>36280</v>
      </c>
      <c r="F22" s="6">
        <v>36585</v>
      </c>
      <c r="G22" s="7">
        <v>30</v>
      </c>
      <c r="H22" s="7">
        <v>4</v>
      </c>
      <c r="I22" s="7">
        <v>0</v>
      </c>
      <c r="J22" s="10">
        <v>0</v>
      </c>
      <c r="K22" s="9">
        <v>643</v>
      </c>
      <c r="L22" s="9">
        <v>120</v>
      </c>
      <c r="M22" s="9">
        <v>0</v>
      </c>
      <c r="N22" s="10">
        <v>0</v>
      </c>
      <c r="O22" s="4" t="s">
        <v>55</v>
      </c>
      <c r="P22" s="7">
        <v>39</v>
      </c>
      <c r="Q22" s="7">
        <v>15</v>
      </c>
      <c r="R22" s="7">
        <v>7</v>
      </c>
      <c r="S22" s="7">
        <v>0</v>
      </c>
      <c r="T22" s="8">
        <v>889</v>
      </c>
      <c r="U22" s="9">
        <v>534</v>
      </c>
      <c r="V22" s="9">
        <v>223</v>
      </c>
      <c r="W22" s="9">
        <v>0</v>
      </c>
      <c r="X22" s="11">
        <f aca="true" t="shared" si="4" ref="X22:X46">SUM(G22:J22,P22:S22)</f>
        <v>95</v>
      </c>
      <c r="Y22" s="12">
        <f t="shared" si="3"/>
        <v>2409</v>
      </c>
      <c r="Z22" s="5">
        <v>60</v>
      </c>
      <c r="AA22" s="4" t="s">
        <v>79</v>
      </c>
    </row>
    <row r="23" spans="1:27" s="4" customFormat="1" ht="15" customHeight="1">
      <c r="A23" s="4" t="s">
        <v>50</v>
      </c>
      <c r="B23" s="5">
        <v>30</v>
      </c>
      <c r="C23" s="6">
        <v>37772</v>
      </c>
      <c r="D23" s="6">
        <v>37042</v>
      </c>
      <c r="E23" s="6">
        <v>36250</v>
      </c>
      <c r="F23" s="6"/>
      <c r="G23" s="7">
        <v>0</v>
      </c>
      <c r="H23" s="7">
        <v>0</v>
      </c>
      <c r="I23" s="7">
        <v>0</v>
      </c>
      <c r="J23" s="10">
        <v>0</v>
      </c>
      <c r="K23" s="9">
        <v>0</v>
      </c>
      <c r="L23" s="9">
        <v>0</v>
      </c>
      <c r="M23" s="9">
        <v>0</v>
      </c>
      <c r="N23" s="10">
        <v>0</v>
      </c>
      <c r="O23" s="4" t="s">
        <v>50</v>
      </c>
      <c r="P23" s="7">
        <v>5</v>
      </c>
      <c r="Q23" s="7">
        <v>25</v>
      </c>
      <c r="R23" s="7">
        <v>2</v>
      </c>
      <c r="S23" s="7">
        <v>1</v>
      </c>
      <c r="T23" s="8">
        <v>79</v>
      </c>
      <c r="U23" s="9">
        <v>874</v>
      </c>
      <c r="V23" s="9">
        <v>47</v>
      </c>
      <c r="W23" s="9">
        <v>26</v>
      </c>
      <c r="X23" s="11">
        <f t="shared" si="4"/>
        <v>33</v>
      </c>
      <c r="Y23" s="12">
        <f t="shared" si="3"/>
        <v>1026</v>
      </c>
      <c r="Z23" s="5">
        <v>60</v>
      </c>
      <c r="AA23" s="4" t="s">
        <v>79</v>
      </c>
    </row>
    <row r="24" spans="1:27" s="4" customFormat="1" ht="15" customHeight="1">
      <c r="A24" s="4" t="s">
        <v>32</v>
      </c>
      <c r="B24" s="5">
        <v>100</v>
      </c>
      <c r="C24" s="6">
        <v>36830</v>
      </c>
      <c r="D24" s="6">
        <v>36646</v>
      </c>
      <c r="E24" s="6">
        <v>36707</v>
      </c>
      <c r="F24" s="6">
        <v>36282</v>
      </c>
      <c r="G24" s="7">
        <v>0</v>
      </c>
      <c r="H24" s="7">
        <v>0</v>
      </c>
      <c r="I24" s="7">
        <v>0</v>
      </c>
      <c r="J24" s="10">
        <v>0</v>
      </c>
      <c r="K24" s="9">
        <v>0</v>
      </c>
      <c r="L24" s="9">
        <v>0</v>
      </c>
      <c r="M24" s="9">
        <v>0</v>
      </c>
      <c r="N24" s="10">
        <v>0</v>
      </c>
      <c r="O24" s="4" t="s">
        <v>32</v>
      </c>
      <c r="P24" s="7">
        <v>4</v>
      </c>
      <c r="Q24" s="7">
        <v>9</v>
      </c>
      <c r="R24" s="7">
        <v>0</v>
      </c>
      <c r="S24" s="7">
        <v>0</v>
      </c>
      <c r="T24" s="8">
        <v>228</v>
      </c>
      <c r="U24" s="9">
        <v>342</v>
      </c>
      <c r="V24" s="9">
        <v>0</v>
      </c>
      <c r="W24" s="9">
        <v>0</v>
      </c>
      <c r="X24" s="11">
        <f t="shared" si="4"/>
        <v>13</v>
      </c>
      <c r="Y24" s="12">
        <f t="shared" si="3"/>
        <v>570</v>
      </c>
      <c r="Z24" s="5">
        <v>60</v>
      </c>
      <c r="AA24" s="4" t="s">
        <v>79</v>
      </c>
    </row>
    <row r="25" spans="1:27" s="4" customFormat="1" ht="15" customHeight="1">
      <c r="A25" s="4" t="s">
        <v>51</v>
      </c>
      <c r="B25" s="5">
        <v>30</v>
      </c>
      <c r="C25" s="6">
        <v>37680</v>
      </c>
      <c r="D25" s="14">
        <v>36219</v>
      </c>
      <c r="E25" s="14">
        <v>36191</v>
      </c>
      <c r="F25" s="6">
        <v>36585</v>
      </c>
      <c r="G25" s="7">
        <v>0</v>
      </c>
      <c r="H25" s="7">
        <v>0</v>
      </c>
      <c r="I25" s="7">
        <v>0</v>
      </c>
      <c r="J25" s="10">
        <v>0</v>
      </c>
      <c r="K25" s="9">
        <v>0</v>
      </c>
      <c r="L25" s="9">
        <v>0</v>
      </c>
      <c r="M25" s="9">
        <v>0</v>
      </c>
      <c r="N25" s="10">
        <v>0</v>
      </c>
      <c r="O25" s="4" t="s">
        <v>51</v>
      </c>
      <c r="P25" s="7">
        <v>18</v>
      </c>
      <c r="Q25" s="7">
        <v>5</v>
      </c>
      <c r="R25" s="7">
        <v>0</v>
      </c>
      <c r="S25" s="7">
        <v>0</v>
      </c>
      <c r="T25" s="8">
        <v>533</v>
      </c>
      <c r="U25" s="9">
        <v>188</v>
      </c>
      <c r="V25" s="9">
        <v>0</v>
      </c>
      <c r="W25" s="9">
        <v>0</v>
      </c>
      <c r="X25" s="11">
        <f t="shared" si="4"/>
        <v>23</v>
      </c>
      <c r="Y25" s="12">
        <f t="shared" si="3"/>
        <v>721</v>
      </c>
      <c r="Z25" s="5">
        <v>30</v>
      </c>
      <c r="AA25" s="4" t="s">
        <v>79</v>
      </c>
    </row>
    <row r="26" spans="1:27" s="4" customFormat="1" ht="15" customHeight="1">
      <c r="A26" s="4" t="s">
        <v>33</v>
      </c>
      <c r="B26" s="5">
        <v>30</v>
      </c>
      <c r="C26" s="6">
        <v>36562</v>
      </c>
      <c r="D26" s="6">
        <v>36578</v>
      </c>
      <c r="E26" s="14">
        <v>36176</v>
      </c>
      <c r="F26" s="14">
        <v>36224</v>
      </c>
      <c r="G26" s="7">
        <v>0</v>
      </c>
      <c r="H26" s="7">
        <v>0</v>
      </c>
      <c r="I26" s="7">
        <v>0</v>
      </c>
      <c r="J26" s="10">
        <v>0</v>
      </c>
      <c r="K26" s="9">
        <v>0</v>
      </c>
      <c r="L26" s="9">
        <v>0</v>
      </c>
      <c r="M26" s="9">
        <v>0</v>
      </c>
      <c r="N26" s="10">
        <v>0</v>
      </c>
      <c r="O26" s="4" t="s">
        <v>33</v>
      </c>
      <c r="P26" s="9">
        <v>14</v>
      </c>
      <c r="Q26" s="9">
        <v>2</v>
      </c>
      <c r="R26" s="9">
        <v>0</v>
      </c>
      <c r="S26" s="9">
        <v>0</v>
      </c>
      <c r="T26" s="8">
        <v>206</v>
      </c>
      <c r="U26" s="9">
        <v>22</v>
      </c>
      <c r="V26" s="9">
        <v>0</v>
      </c>
      <c r="W26" s="9">
        <v>0</v>
      </c>
      <c r="X26" s="11">
        <f t="shared" si="4"/>
        <v>16</v>
      </c>
      <c r="Y26" s="12">
        <f aca="true" t="shared" si="5" ref="Y26:Y46">SUM(K26:N26,T26:W26)</f>
        <v>228</v>
      </c>
      <c r="Z26" s="5">
        <v>30</v>
      </c>
      <c r="AA26" s="4" t="s">
        <v>79</v>
      </c>
    </row>
    <row r="27" spans="1:27" s="4" customFormat="1" ht="15" customHeight="1">
      <c r="A27" s="4" t="s">
        <v>20</v>
      </c>
      <c r="B27" s="5">
        <v>100</v>
      </c>
      <c r="C27" s="6">
        <v>36950</v>
      </c>
      <c r="D27" s="6">
        <v>37287</v>
      </c>
      <c r="E27" s="6">
        <v>36585</v>
      </c>
      <c r="F27" s="6">
        <v>36588</v>
      </c>
      <c r="G27" s="7">
        <v>0</v>
      </c>
      <c r="H27" s="7">
        <v>0</v>
      </c>
      <c r="I27" s="7">
        <v>0</v>
      </c>
      <c r="J27" s="10">
        <v>0</v>
      </c>
      <c r="K27" s="9">
        <v>0</v>
      </c>
      <c r="L27" s="9">
        <v>0</v>
      </c>
      <c r="M27" s="9">
        <v>0</v>
      </c>
      <c r="N27" s="10">
        <v>0</v>
      </c>
      <c r="O27" s="4" t="s">
        <v>20</v>
      </c>
      <c r="P27" s="9">
        <v>93</v>
      </c>
      <c r="Q27" s="9">
        <v>20</v>
      </c>
      <c r="R27" s="9">
        <v>15</v>
      </c>
      <c r="S27" s="9">
        <v>0</v>
      </c>
      <c r="T27" s="8">
        <v>2667</v>
      </c>
      <c r="U27" s="9">
        <v>539</v>
      </c>
      <c r="V27" s="9">
        <v>359</v>
      </c>
      <c r="W27" s="9">
        <v>0</v>
      </c>
      <c r="X27" s="11">
        <f t="shared" si="4"/>
        <v>128</v>
      </c>
      <c r="Y27" s="12">
        <f t="shared" si="5"/>
        <v>3565</v>
      </c>
      <c r="Z27" s="5">
        <v>100</v>
      </c>
      <c r="AA27" s="4" t="s">
        <v>79</v>
      </c>
    </row>
    <row r="28" spans="1:27" s="4" customFormat="1" ht="15" customHeight="1">
      <c r="A28" s="4" t="s">
        <v>34</v>
      </c>
      <c r="B28" s="5">
        <v>100</v>
      </c>
      <c r="C28" s="6">
        <v>37299</v>
      </c>
      <c r="D28" s="6">
        <v>37299</v>
      </c>
      <c r="E28" s="6">
        <v>36568</v>
      </c>
      <c r="F28" s="6">
        <v>36955</v>
      </c>
      <c r="G28" s="7">
        <v>9</v>
      </c>
      <c r="H28" s="7">
        <v>3</v>
      </c>
      <c r="I28" s="7">
        <v>0</v>
      </c>
      <c r="J28" s="10">
        <v>0</v>
      </c>
      <c r="K28" s="9">
        <v>174</v>
      </c>
      <c r="L28" s="9">
        <v>127</v>
      </c>
      <c r="M28" s="9">
        <v>0</v>
      </c>
      <c r="N28" s="10">
        <v>0</v>
      </c>
      <c r="O28" s="4" t="s">
        <v>34</v>
      </c>
      <c r="P28" s="7">
        <v>9</v>
      </c>
      <c r="Q28" s="7">
        <v>49</v>
      </c>
      <c r="R28" s="7">
        <v>14</v>
      </c>
      <c r="S28" s="7">
        <v>9</v>
      </c>
      <c r="T28" s="8">
        <v>242</v>
      </c>
      <c r="U28" s="9">
        <v>585</v>
      </c>
      <c r="V28" s="9">
        <v>337</v>
      </c>
      <c r="W28" s="9">
        <v>188</v>
      </c>
      <c r="X28" s="11">
        <f t="shared" si="4"/>
        <v>93</v>
      </c>
      <c r="Y28" s="12">
        <f t="shared" si="5"/>
        <v>1653</v>
      </c>
      <c r="Z28" s="5">
        <v>100</v>
      </c>
      <c r="AA28" s="4" t="s">
        <v>79</v>
      </c>
    </row>
    <row r="29" spans="1:27" s="4" customFormat="1" ht="15" customHeight="1">
      <c r="A29" s="4" t="s">
        <v>28</v>
      </c>
      <c r="B29" s="5">
        <v>100</v>
      </c>
      <c r="C29" s="6">
        <v>36922</v>
      </c>
      <c r="D29" s="14">
        <v>36191</v>
      </c>
      <c r="E29" s="14">
        <v>36176</v>
      </c>
      <c r="F29" s="6">
        <v>36588</v>
      </c>
      <c r="G29" s="7">
        <v>0</v>
      </c>
      <c r="H29" s="7">
        <v>0</v>
      </c>
      <c r="I29" s="7">
        <v>0</v>
      </c>
      <c r="J29" s="10">
        <v>0</v>
      </c>
      <c r="K29" s="9">
        <v>0</v>
      </c>
      <c r="L29" s="9">
        <v>0</v>
      </c>
      <c r="M29" s="9">
        <v>0</v>
      </c>
      <c r="N29" s="10">
        <v>0</v>
      </c>
      <c r="O29" s="4" t="s">
        <v>28</v>
      </c>
      <c r="P29" s="7">
        <v>14</v>
      </c>
      <c r="Q29" s="7">
        <v>12</v>
      </c>
      <c r="R29" s="7">
        <v>19</v>
      </c>
      <c r="S29" s="7">
        <v>7</v>
      </c>
      <c r="T29" s="8">
        <v>352</v>
      </c>
      <c r="U29" s="9">
        <v>335</v>
      </c>
      <c r="V29" s="9">
        <v>465</v>
      </c>
      <c r="W29" s="9">
        <v>151</v>
      </c>
      <c r="X29" s="11">
        <f t="shared" si="4"/>
        <v>52</v>
      </c>
      <c r="Y29" s="12">
        <f t="shared" si="5"/>
        <v>1303</v>
      </c>
      <c r="Z29" s="5">
        <v>100</v>
      </c>
      <c r="AA29" s="4" t="s">
        <v>79</v>
      </c>
    </row>
    <row r="30" spans="1:27" s="4" customFormat="1" ht="15" customHeight="1">
      <c r="A30" s="4" t="s">
        <v>40</v>
      </c>
      <c r="B30" s="5">
        <v>100</v>
      </c>
      <c r="C30" s="14">
        <v>36191</v>
      </c>
      <c r="D30" s="14">
        <v>36191</v>
      </c>
      <c r="E30" s="14">
        <v>36219</v>
      </c>
      <c r="F30" s="14">
        <v>35885</v>
      </c>
      <c r="G30" s="7">
        <v>0</v>
      </c>
      <c r="H30" s="7">
        <v>0</v>
      </c>
      <c r="I30" s="7">
        <v>0</v>
      </c>
      <c r="J30" s="10">
        <v>0</v>
      </c>
      <c r="K30" s="9">
        <v>0</v>
      </c>
      <c r="L30" s="9">
        <v>0</v>
      </c>
      <c r="M30" s="9">
        <v>0</v>
      </c>
      <c r="N30" s="10">
        <v>0</v>
      </c>
      <c r="O30" s="4" t="s">
        <v>40</v>
      </c>
      <c r="P30" s="7">
        <v>0</v>
      </c>
      <c r="Q30" s="7">
        <v>0</v>
      </c>
      <c r="R30" s="7">
        <v>0</v>
      </c>
      <c r="S30" s="10">
        <v>0</v>
      </c>
      <c r="T30" s="9">
        <v>0</v>
      </c>
      <c r="U30" s="9">
        <v>0</v>
      </c>
      <c r="V30" s="9">
        <v>0</v>
      </c>
      <c r="W30" s="9">
        <v>0</v>
      </c>
      <c r="X30" s="11">
        <f t="shared" si="4"/>
        <v>0</v>
      </c>
      <c r="Y30" s="12">
        <f t="shared" si="5"/>
        <v>0</v>
      </c>
      <c r="Z30" s="5">
        <v>60</v>
      </c>
      <c r="AA30" s="4" t="s">
        <v>77</v>
      </c>
    </row>
    <row r="31" spans="1:27" s="4" customFormat="1" ht="15" customHeight="1">
      <c r="A31" s="4" t="s">
        <v>18</v>
      </c>
      <c r="B31" s="5">
        <v>100</v>
      </c>
      <c r="C31" s="6">
        <v>36372</v>
      </c>
      <c r="D31" s="6">
        <v>37315</v>
      </c>
      <c r="E31" s="6">
        <v>36585</v>
      </c>
      <c r="F31" s="6">
        <v>36581</v>
      </c>
      <c r="G31" s="7">
        <v>0</v>
      </c>
      <c r="H31" s="7">
        <v>0</v>
      </c>
      <c r="I31" s="7">
        <v>0</v>
      </c>
      <c r="J31" s="10">
        <v>0</v>
      </c>
      <c r="K31" s="9">
        <v>0</v>
      </c>
      <c r="L31" s="9">
        <v>0</v>
      </c>
      <c r="M31" s="9">
        <v>0</v>
      </c>
      <c r="N31" s="10">
        <v>0</v>
      </c>
      <c r="O31" s="4" t="s">
        <v>18</v>
      </c>
      <c r="P31" s="7">
        <v>13</v>
      </c>
      <c r="Q31" s="7">
        <v>1</v>
      </c>
      <c r="R31" s="7">
        <v>0</v>
      </c>
      <c r="S31" s="7">
        <v>0</v>
      </c>
      <c r="T31" s="8">
        <v>131</v>
      </c>
      <c r="U31" s="9">
        <v>26</v>
      </c>
      <c r="V31" s="9">
        <v>0</v>
      </c>
      <c r="W31" s="9">
        <v>0</v>
      </c>
      <c r="X31" s="11">
        <f t="shared" si="4"/>
        <v>14</v>
      </c>
      <c r="Y31" s="12">
        <f t="shared" si="5"/>
        <v>157</v>
      </c>
      <c r="Z31" s="5">
        <v>60</v>
      </c>
      <c r="AA31" s="4" t="s">
        <v>79</v>
      </c>
    </row>
    <row r="32" spans="1:27" s="4" customFormat="1" ht="15" customHeight="1">
      <c r="A32" s="4" t="s">
        <v>52</v>
      </c>
      <c r="B32" s="5">
        <v>30</v>
      </c>
      <c r="C32" s="6">
        <v>37741</v>
      </c>
      <c r="D32" s="14">
        <v>36038</v>
      </c>
      <c r="E32" s="6">
        <v>36250</v>
      </c>
      <c r="F32" s="6">
        <v>36646</v>
      </c>
      <c r="G32" s="7">
        <v>4</v>
      </c>
      <c r="H32" s="7">
        <v>7</v>
      </c>
      <c r="I32" s="7">
        <v>0</v>
      </c>
      <c r="J32" s="10">
        <v>0</v>
      </c>
      <c r="K32" s="9">
        <v>231</v>
      </c>
      <c r="L32" s="9">
        <v>265</v>
      </c>
      <c r="M32" s="9">
        <v>0</v>
      </c>
      <c r="N32" s="10">
        <v>0</v>
      </c>
      <c r="O32" s="4" t="s">
        <v>52</v>
      </c>
      <c r="P32" s="7">
        <v>0</v>
      </c>
      <c r="Q32" s="7">
        <v>1</v>
      </c>
      <c r="R32" s="7">
        <v>0</v>
      </c>
      <c r="S32" s="7">
        <v>0</v>
      </c>
      <c r="T32" s="8">
        <v>0</v>
      </c>
      <c r="U32" s="9">
        <v>48</v>
      </c>
      <c r="V32" s="9">
        <v>0</v>
      </c>
      <c r="W32" s="9">
        <v>0</v>
      </c>
      <c r="X32" s="11">
        <f t="shared" si="4"/>
        <v>12</v>
      </c>
      <c r="Y32" s="12">
        <f t="shared" si="5"/>
        <v>544</v>
      </c>
      <c r="Z32" s="5">
        <v>30</v>
      </c>
      <c r="AA32" s="4" t="s">
        <v>79</v>
      </c>
    </row>
    <row r="33" spans="1:27" s="4" customFormat="1" ht="15" customHeight="1">
      <c r="A33" s="4" t="s">
        <v>53</v>
      </c>
      <c r="B33" s="5">
        <v>130</v>
      </c>
      <c r="C33" s="6">
        <v>37437</v>
      </c>
      <c r="D33" s="6">
        <v>37164</v>
      </c>
      <c r="E33" s="6">
        <v>36433</v>
      </c>
      <c r="F33" s="6">
        <v>36280</v>
      </c>
      <c r="G33" s="7">
        <v>4</v>
      </c>
      <c r="H33" s="7">
        <v>4</v>
      </c>
      <c r="I33" s="7">
        <v>0</v>
      </c>
      <c r="J33" s="10">
        <v>0</v>
      </c>
      <c r="K33" s="9">
        <v>93</v>
      </c>
      <c r="L33" s="9">
        <v>102</v>
      </c>
      <c r="M33" s="9">
        <v>0</v>
      </c>
      <c r="N33" s="10">
        <v>0</v>
      </c>
      <c r="O33" s="4" t="s">
        <v>53</v>
      </c>
      <c r="P33" s="7">
        <v>20</v>
      </c>
      <c r="Q33" s="7">
        <v>0</v>
      </c>
      <c r="R33" s="7">
        <v>0</v>
      </c>
      <c r="S33" s="7">
        <v>0</v>
      </c>
      <c r="T33" s="8">
        <v>860</v>
      </c>
      <c r="U33" s="9">
        <v>0</v>
      </c>
      <c r="V33" s="9">
        <v>0</v>
      </c>
      <c r="W33" s="9">
        <v>0</v>
      </c>
      <c r="X33" s="11">
        <f t="shared" si="4"/>
        <v>28</v>
      </c>
      <c r="Y33" s="12">
        <f t="shared" si="5"/>
        <v>1055</v>
      </c>
      <c r="Z33" s="5">
        <v>100</v>
      </c>
      <c r="AA33" s="4" t="s">
        <v>79</v>
      </c>
    </row>
    <row r="34" spans="1:27" s="4" customFormat="1" ht="15" customHeight="1">
      <c r="A34" s="4" t="s">
        <v>19</v>
      </c>
      <c r="B34" s="5">
        <v>100</v>
      </c>
      <c r="C34" s="6">
        <v>36732</v>
      </c>
      <c r="D34" s="6">
        <v>36772</v>
      </c>
      <c r="E34" s="6">
        <v>36464</v>
      </c>
      <c r="F34" s="5" t="s">
        <v>13</v>
      </c>
      <c r="G34" s="7">
        <v>0</v>
      </c>
      <c r="H34" s="7">
        <v>0</v>
      </c>
      <c r="I34" s="7">
        <v>0</v>
      </c>
      <c r="J34" s="10">
        <v>0</v>
      </c>
      <c r="K34" s="9">
        <v>0</v>
      </c>
      <c r="L34" s="9">
        <v>0</v>
      </c>
      <c r="M34" s="9">
        <v>0</v>
      </c>
      <c r="N34" s="10">
        <v>0</v>
      </c>
      <c r="O34" s="4" t="s">
        <v>19</v>
      </c>
      <c r="P34" s="7">
        <v>15</v>
      </c>
      <c r="Q34" s="7">
        <v>4</v>
      </c>
      <c r="R34" s="7">
        <v>1</v>
      </c>
      <c r="S34" s="7">
        <v>0</v>
      </c>
      <c r="T34" s="8">
        <v>314</v>
      </c>
      <c r="U34" s="9">
        <v>93</v>
      </c>
      <c r="V34" s="9">
        <v>39</v>
      </c>
      <c r="W34" s="9">
        <v>0</v>
      </c>
      <c r="X34" s="11">
        <f t="shared" si="4"/>
        <v>20</v>
      </c>
      <c r="Y34" s="12">
        <f t="shared" si="5"/>
        <v>446</v>
      </c>
      <c r="Z34" s="5">
        <v>100</v>
      </c>
      <c r="AA34" s="4" t="s">
        <v>79</v>
      </c>
    </row>
    <row r="35" spans="1:27" s="4" customFormat="1" ht="15" customHeight="1">
      <c r="A35" s="4" t="s">
        <v>35</v>
      </c>
      <c r="B35" s="5">
        <v>30</v>
      </c>
      <c r="C35" s="6">
        <v>37294</v>
      </c>
      <c r="D35" s="6">
        <v>36578</v>
      </c>
      <c r="E35" s="14">
        <v>36176</v>
      </c>
      <c r="F35" s="14">
        <v>36224</v>
      </c>
      <c r="G35" s="7">
        <v>0</v>
      </c>
      <c r="H35" s="7">
        <v>0</v>
      </c>
      <c r="I35" s="7">
        <v>0</v>
      </c>
      <c r="J35" s="10">
        <v>0</v>
      </c>
      <c r="K35" s="9">
        <v>0</v>
      </c>
      <c r="L35" s="9">
        <v>0</v>
      </c>
      <c r="M35" s="9">
        <v>0</v>
      </c>
      <c r="N35" s="10">
        <v>0</v>
      </c>
      <c r="O35" s="4" t="s">
        <v>35</v>
      </c>
      <c r="P35" s="9">
        <v>7</v>
      </c>
      <c r="Q35" s="9">
        <v>2</v>
      </c>
      <c r="R35" s="9">
        <v>0</v>
      </c>
      <c r="S35" s="9">
        <v>0</v>
      </c>
      <c r="T35" s="8">
        <v>128</v>
      </c>
      <c r="U35" s="9">
        <v>60</v>
      </c>
      <c r="V35" s="9">
        <v>0</v>
      </c>
      <c r="W35" s="9">
        <v>0</v>
      </c>
      <c r="X35" s="11">
        <f t="shared" si="4"/>
        <v>9</v>
      </c>
      <c r="Y35" s="12">
        <f t="shared" si="5"/>
        <v>188</v>
      </c>
      <c r="Z35" s="5">
        <v>30</v>
      </c>
      <c r="AA35" s="4" t="s">
        <v>77</v>
      </c>
    </row>
    <row r="36" spans="1:27" s="4" customFormat="1" ht="15" customHeight="1">
      <c r="A36" s="4" t="s">
        <v>16</v>
      </c>
      <c r="B36" s="5">
        <v>100</v>
      </c>
      <c r="C36" s="6">
        <v>36769</v>
      </c>
      <c r="D36" s="6">
        <v>37168</v>
      </c>
      <c r="E36" s="6">
        <v>36433</v>
      </c>
      <c r="F36" s="6">
        <v>36585</v>
      </c>
      <c r="G36" s="7">
        <v>0</v>
      </c>
      <c r="H36" s="7">
        <v>0</v>
      </c>
      <c r="I36" s="7">
        <v>0</v>
      </c>
      <c r="J36" s="10">
        <v>0</v>
      </c>
      <c r="K36" s="9">
        <v>0</v>
      </c>
      <c r="L36" s="9">
        <v>0</v>
      </c>
      <c r="M36" s="9">
        <v>0</v>
      </c>
      <c r="N36" s="10">
        <v>0</v>
      </c>
      <c r="O36" s="4" t="s">
        <v>16</v>
      </c>
      <c r="P36" s="7">
        <v>33</v>
      </c>
      <c r="Q36" s="7">
        <v>15</v>
      </c>
      <c r="R36" s="7">
        <v>18</v>
      </c>
      <c r="S36" s="7">
        <v>3</v>
      </c>
      <c r="T36" s="8">
        <v>865</v>
      </c>
      <c r="U36" s="9">
        <v>353</v>
      </c>
      <c r="V36" s="9">
        <v>439</v>
      </c>
      <c r="W36" s="9">
        <v>69</v>
      </c>
      <c r="X36" s="11">
        <f t="shared" si="4"/>
        <v>69</v>
      </c>
      <c r="Y36" s="12">
        <f t="shared" si="5"/>
        <v>1726</v>
      </c>
      <c r="Z36" s="5">
        <v>130</v>
      </c>
      <c r="AA36" s="4" t="s">
        <v>79</v>
      </c>
    </row>
    <row r="37" spans="1:27" s="4" customFormat="1" ht="15" customHeight="1">
      <c r="A37" s="4" t="s">
        <v>72</v>
      </c>
      <c r="B37" s="5">
        <v>60</v>
      </c>
      <c r="C37" s="6">
        <v>36922</v>
      </c>
      <c r="D37" s="14">
        <v>36191</v>
      </c>
      <c r="E37" s="6">
        <v>36250</v>
      </c>
      <c r="F37" s="6">
        <v>36588</v>
      </c>
      <c r="G37" s="7">
        <v>0</v>
      </c>
      <c r="H37" s="7">
        <v>0</v>
      </c>
      <c r="I37" s="7">
        <v>0</v>
      </c>
      <c r="J37" s="10">
        <v>0</v>
      </c>
      <c r="K37" s="9">
        <v>0</v>
      </c>
      <c r="L37" s="9">
        <v>0</v>
      </c>
      <c r="M37" s="9">
        <v>0</v>
      </c>
      <c r="N37" s="10">
        <v>0</v>
      </c>
      <c r="O37" s="4" t="s">
        <v>72</v>
      </c>
      <c r="P37" s="4">
        <v>0</v>
      </c>
      <c r="Q37" s="4">
        <v>0</v>
      </c>
      <c r="R37" s="4">
        <v>0</v>
      </c>
      <c r="S37" s="4">
        <v>0</v>
      </c>
      <c r="T37" s="15">
        <v>0</v>
      </c>
      <c r="U37" s="4">
        <v>0</v>
      </c>
      <c r="V37" s="4">
        <v>0</v>
      </c>
      <c r="W37" s="4">
        <v>0</v>
      </c>
      <c r="X37" s="11">
        <f>SUM(G37:J37,P37:S37)</f>
        <v>0</v>
      </c>
      <c r="Y37" s="12">
        <f>SUM(K37:N37,T37:W37)</f>
        <v>0</v>
      </c>
      <c r="Z37" s="5">
        <v>30</v>
      </c>
      <c r="AA37" s="4" t="s">
        <v>77</v>
      </c>
    </row>
    <row r="38" spans="1:27" s="4" customFormat="1" ht="15" customHeight="1">
      <c r="A38" s="4" t="s">
        <v>54</v>
      </c>
      <c r="B38" s="5">
        <v>30</v>
      </c>
      <c r="C38" s="6">
        <v>37652</v>
      </c>
      <c r="D38" s="14">
        <v>36129</v>
      </c>
      <c r="E38" s="14">
        <v>36099</v>
      </c>
      <c r="F38" s="6">
        <v>36585</v>
      </c>
      <c r="G38" s="4">
        <v>15</v>
      </c>
      <c r="H38" s="4">
        <v>6</v>
      </c>
      <c r="I38" s="4">
        <v>0</v>
      </c>
      <c r="J38" s="16">
        <v>0</v>
      </c>
      <c r="K38" s="4">
        <v>331</v>
      </c>
      <c r="L38" s="4">
        <v>224</v>
      </c>
      <c r="M38" s="4">
        <v>0</v>
      </c>
      <c r="N38" s="16">
        <v>0</v>
      </c>
      <c r="O38" s="4" t="s">
        <v>54</v>
      </c>
      <c r="P38" s="7">
        <v>0</v>
      </c>
      <c r="Q38" s="7">
        <v>0</v>
      </c>
      <c r="R38" s="7">
        <v>0</v>
      </c>
      <c r="S38" s="7">
        <v>0</v>
      </c>
      <c r="T38" s="8">
        <v>0</v>
      </c>
      <c r="U38" s="9">
        <v>0</v>
      </c>
      <c r="V38" s="9">
        <v>0</v>
      </c>
      <c r="W38" s="9">
        <v>0</v>
      </c>
      <c r="X38" s="11">
        <f t="shared" si="4"/>
        <v>21</v>
      </c>
      <c r="Y38" s="12">
        <f t="shared" si="5"/>
        <v>555</v>
      </c>
      <c r="Z38" s="5">
        <v>30</v>
      </c>
      <c r="AA38" s="4" t="s">
        <v>79</v>
      </c>
    </row>
    <row r="39" spans="1:27" s="4" customFormat="1" ht="15" customHeight="1">
      <c r="A39" s="4" t="s">
        <v>36</v>
      </c>
      <c r="B39" s="5">
        <v>30</v>
      </c>
      <c r="C39" s="6">
        <v>37314</v>
      </c>
      <c r="D39" s="6">
        <v>36578</v>
      </c>
      <c r="E39" s="14">
        <v>35848</v>
      </c>
      <c r="F39" s="14">
        <v>36224</v>
      </c>
      <c r="G39" s="7">
        <v>14</v>
      </c>
      <c r="H39" s="7">
        <v>0</v>
      </c>
      <c r="I39" s="7">
        <v>0</v>
      </c>
      <c r="J39" s="10">
        <v>0</v>
      </c>
      <c r="K39" s="9">
        <v>575</v>
      </c>
      <c r="L39" s="9">
        <v>0</v>
      </c>
      <c r="M39" s="9">
        <v>0</v>
      </c>
      <c r="N39" s="10">
        <v>0</v>
      </c>
      <c r="O39" s="4" t="s">
        <v>36</v>
      </c>
      <c r="P39" s="7">
        <v>0</v>
      </c>
      <c r="Q39" s="7">
        <v>0</v>
      </c>
      <c r="R39" s="7">
        <v>0</v>
      </c>
      <c r="S39" s="7">
        <v>0</v>
      </c>
      <c r="T39" s="8"/>
      <c r="U39" s="9">
        <v>0</v>
      </c>
      <c r="V39" s="9">
        <v>0</v>
      </c>
      <c r="W39" s="9">
        <v>0</v>
      </c>
      <c r="X39" s="11">
        <f t="shared" si="4"/>
        <v>14</v>
      </c>
      <c r="Y39" s="12">
        <f t="shared" si="5"/>
        <v>575</v>
      </c>
      <c r="Z39" s="5">
        <v>30</v>
      </c>
      <c r="AA39" s="4" t="s">
        <v>79</v>
      </c>
    </row>
    <row r="40" spans="1:27" s="4" customFormat="1" ht="15" customHeight="1">
      <c r="A40" s="4" t="s">
        <v>74</v>
      </c>
      <c r="B40" s="5">
        <v>30</v>
      </c>
      <c r="C40" s="6">
        <v>36950</v>
      </c>
      <c r="D40" s="14">
        <v>36219</v>
      </c>
      <c r="E40" s="14">
        <v>36219</v>
      </c>
      <c r="F40" s="14">
        <v>35915</v>
      </c>
      <c r="G40" s="7">
        <v>0</v>
      </c>
      <c r="H40" s="7">
        <v>0</v>
      </c>
      <c r="I40" s="7">
        <v>0</v>
      </c>
      <c r="J40" s="10">
        <v>0</v>
      </c>
      <c r="K40" s="9">
        <v>0</v>
      </c>
      <c r="L40" s="9">
        <v>0</v>
      </c>
      <c r="M40" s="9">
        <v>0</v>
      </c>
      <c r="N40" s="10">
        <v>0</v>
      </c>
      <c r="O40" s="4" t="s">
        <v>74</v>
      </c>
      <c r="P40" s="4">
        <v>0</v>
      </c>
      <c r="Q40" s="4">
        <v>0</v>
      </c>
      <c r="R40" s="4">
        <v>0</v>
      </c>
      <c r="S40" s="4">
        <v>0</v>
      </c>
      <c r="T40" s="15">
        <v>0</v>
      </c>
      <c r="U40" s="4">
        <v>0</v>
      </c>
      <c r="V40" s="4">
        <v>0</v>
      </c>
      <c r="W40" s="4">
        <v>0</v>
      </c>
      <c r="X40" s="11">
        <f>SUM(G40:J40,P40:S40)</f>
        <v>0</v>
      </c>
      <c r="Y40" s="12">
        <f>SUM(K40:N40,T40:W40)</f>
        <v>0</v>
      </c>
      <c r="Z40" s="5">
        <v>30</v>
      </c>
      <c r="AA40" s="4" t="s">
        <v>77</v>
      </c>
    </row>
    <row r="41" spans="1:27" s="4" customFormat="1" ht="15" customHeight="1">
      <c r="A41" s="4" t="s">
        <v>73</v>
      </c>
      <c r="B41" s="5">
        <v>30</v>
      </c>
      <c r="C41" s="6">
        <v>37315</v>
      </c>
      <c r="D41" s="6">
        <v>36578</v>
      </c>
      <c r="E41" s="14">
        <v>35848</v>
      </c>
      <c r="F41" s="14">
        <v>36224</v>
      </c>
      <c r="G41" s="7">
        <v>0</v>
      </c>
      <c r="H41" s="7">
        <v>0</v>
      </c>
      <c r="I41" s="7">
        <v>0</v>
      </c>
      <c r="J41" s="10">
        <v>0</v>
      </c>
      <c r="K41" s="9">
        <v>0</v>
      </c>
      <c r="L41" s="9">
        <v>0</v>
      </c>
      <c r="M41" s="9">
        <v>0</v>
      </c>
      <c r="N41" s="10">
        <v>0</v>
      </c>
      <c r="O41" s="4" t="s">
        <v>73</v>
      </c>
      <c r="P41" s="4">
        <v>0</v>
      </c>
      <c r="Q41" s="4">
        <v>0</v>
      </c>
      <c r="R41" s="4">
        <v>0</v>
      </c>
      <c r="S41" s="4">
        <v>0</v>
      </c>
      <c r="T41" s="15">
        <v>0</v>
      </c>
      <c r="U41" s="4">
        <v>0</v>
      </c>
      <c r="V41" s="4">
        <v>0</v>
      </c>
      <c r="W41" s="4">
        <v>0</v>
      </c>
      <c r="X41" s="11">
        <f>SUM(G41:J41,P41:S41)</f>
        <v>0</v>
      </c>
      <c r="Y41" s="12">
        <f>SUM(K41:N41,T41:W41)</f>
        <v>0</v>
      </c>
      <c r="Z41" s="5">
        <v>30</v>
      </c>
      <c r="AA41" s="4" t="s">
        <v>77</v>
      </c>
    </row>
    <row r="42" spans="1:27" s="4" customFormat="1" ht="15" customHeight="1">
      <c r="A42" s="4" t="s">
        <v>56</v>
      </c>
      <c r="B42" s="5">
        <v>30</v>
      </c>
      <c r="C42" s="6">
        <v>37652</v>
      </c>
      <c r="D42" s="6">
        <v>36891</v>
      </c>
      <c r="E42" s="14">
        <v>36160</v>
      </c>
      <c r="G42" s="7">
        <v>0</v>
      </c>
      <c r="H42" s="7">
        <v>0</v>
      </c>
      <c r="I42" s="7">
        <v>0</v>
      </c>
      <c r="J42" s="10">
        <v>0</v>
      </c>
      <c r="K42" s="9">
        <v>0</v>
      </c>
      <c r="L42" s="9">
        <v>0</v>
      </c>
      <c r="M42" s="9">
        <v>0</v>
      </c>
      <c r="N42" s="10">
        <v>0</v>
      </c>
      <c r="O42" s="4" t="s">
        <v>56</v>
      </c>
      <c r="P42" s="4">
        <v>17</v>
      </c>
      <c r="Q42" s="4">
        <v>1</v>
      </c>
      <c r="R42" s="4">
        <v>0</v>
      </c>
      <c r="S42" s="16">
        <v>0</v>
      </c>
      <c r="T42" s="4">
        <v>376</v>
      </c>
      <c r="U42" s="4">
        <v>30</v>
      </c>
      <c r="V42" s="4">
        <v>0</v>
      </c>
      <c r="W42" s="4">
        <v>0</v>
      </c>
      <c r="X42" s="4">
        <f t="shared" si="4"/>
        <v>18</v>
      </c>
      <c r="Y42" s="12">
        <f t="shared" si="5"/>
        <v>406</v>
      </c>
      <c r="Z42" s="5">
        <v>30</v>
      </c>
      <c r="AA42" s="4" t="s">
        <v>79</v>
      </c>
    </row>
    <row r="43" spans="1:27" s="4" customFormat="1" ht="15" customHeight="1">
      <c r="A43" s="4" t="s">
        <v>29</v>
      </c>
      <c r="B43" s="5">
        <v>30</v>
      </c>
      <c r="C43" s="6">
        <v>37302</v>
      </c>
      <c r="D43" s="6">
        <v>37164</v>
      </c>
      <c r="E43" s="6">
        <v>36433</v>
      </c>
      <c r="F43" s="6">
        <v>36922</v>
      </c>
      <c r="G43" s="7">
        <v>0</v>
      </c>
      <c r="H43" s="7">
        <v>0</v>
      </c>
      <c r="I43" s="7">
        <v>0</v>
      </c>
      <c r="J43" s="10">
        <v>0</v>
      </c>
      <c r="K43" s="9">
        <v>0</v>
      </c>
      <c r="L43" s="9">
        <v>0</v>
      </c>
      <c r="M43" s="9">
        <v>0</v>
      </c>
      <c r="N43" s="10">
        <v>0</v>
      </c>
      <c r="O43" s="4" t="s">
        <v>29</v>
      </c>
      <c r="P43" s="7">
        <v>17</v>
      </c>
      <c r="Q43" s="7">
        <v>11</v>
      </c>
      <c r="R43" s="7">
        <v>4</v>
      </c>
      <c r="S43" s="7">
        <v>0</v>
      </c>
      <c r="T43" s="8">
        <v>480</v>
      </c>
      <c r="U43" s="9">
        <v>299</v>
      </c>
      <c r="V43" s="9">
        <v>104</v>
      </c>
      <c r="W43" s="9">
        <v>0</v>
      </c>
      <c r="X43" s="11">
        <f t="shared" si="4"/>
        <v>32</v>
      </c>
      <c r="Y43" s="12">
        <f t="shared" si="5"/>
        <v>883</v>
      </c>
      <c r="Z43" s="5">
        <v>100</v>
      </c>
      <c r="AA43" s="4" t="s">
        <v>79</v>
      </c>
    </row>
    <row r="44" spans="1:27" s="4" customFormat="1" ht="15" customHeight="1">
      <c r="A44" s="4" t="s">
        <v>57</v>
      </c>
      <c r="B44" s="5">
        <v>30</v>
      </c>
      <c r="C44" s="6">
        <v>37680</v>
      </c>
      <c r="D44" s="14">
        <v>36191</v>
      </c>
      <c r="E44" s="6">
        <v>36597</v>
      </c>
      <c r="F44" s="6">
        <v>36585</v>
      </c>
      <c r="G44" s="4">
        <v>16</v>
      </c>
      <c r="H44" s="4">
        <v>1</v>
      </c>
      <c r="I44" s="4">
        <v>0</v>
      </c>
      <c r="J44" s="16">
        <v>0</v>
      </c>
      <c r="K44" s="4">
        <v>303</v>
      </c>
      <c r="L44" s="4">
        <v>30</v>
      </c>
      <c r="M44" s="4">
        <v>0</v>
      </c>
      <c r="N44" s="16">
        <v>0</v>
      </c>
      <c r="O44" s="4" t="s">
        <v>57</v>
      </c>
      <c r="P44" s="4">
        <v>2</v>
      </c>
      <c r="Q44" s="4">
        <v>0</v>
      </c>
      <c r="R44" s="4">
        <v>0</v>
      </c>
      <c r="S44" s="16">
        <v>0</v>
      </c>
      <c r="T44" s="4">
        <v>70</v>
      </c>
      <c r="U44" s="4">
        <v>0</v>
      </c>
      <c r="V44" s="4">
        <v>0</v>
      </c>
      <c r="W44" s="4">
        <v>0</v>
      </c>
      <c r="X44" s="13">
        <f t="shared" si="4"/>
        <v>19</v>
      </c>
      <c r="Y44" s="13">
        <f t="shared" si="5"/>
        <v>403</v>
      </c>
      <c r="Z44" s="5">
        <v>30</v>
      </c>
      <c r="AA44" s="4" t="s">
        <v>79</v>
      </c>
    </row>
    <row r="45" spans="1:27" s="4" customFormat="1" ht="15" customHeight="1">
      <c r="A45" s="4" t="s">
        <v>17</v>
      </c>
      <c r="B45" s="5">
        <v>100</v>
      </c>
      <c r="C45" s="14">
        <v>36038</v>
      </c>
      <c r="D45" s="14">
        <v>36160</v>
      </c>
      <c r="E45" s="14">
        <v>36160</v>
      </c>
      <c r="F45" s="14">
        <v>36160</v>
      </c>
      <c r="G45" s="7">
        <v>0</v>
      </c>
      <c r="H45" s="7">
        <v>0</v>
      </c>
      <c r="I45" s="7">
        <v>0</v>
      </c>
      <c r="J45" s="10">
        <v>0</v>
      </c>
      <c r="K45" s="9">
        <v>0</v>
      </c>
      <c r="L45" s="9">
        <v>0</v>
      </c>
      <c r="M45" s="9">
        <v>0</v>
      </c>
      <c r="N45" s="10">
        <v>0</v>
      </c>
      <c r="O45" s="4" t="s">
        <v>17</v>
      </c>
      <c r="P45" s="7">
        <v>2</v>
      </c>
      <c r="Q45" s="7">
        <v>10</v>
      </c>
      <c r="R45" s="7">
        <v>1</v>
      </c>
      <c r="S45" s="7">
        <v>0</v>
      </c>
      <c r="T45" s="8">
        <v>50</v>
      </c>
      <c r="U45" s="9">
        <v>285</v>
      </c>
      <c r="V45" s="9">
        <v>30</v>
      </c>
      <c r="W45" s="9">
        <v>0</v>
      </c>
      <c r="X45" s="11">
        <f>SUM(G45:J45,P45:S45)</f>
        <v>13</v>
      </c>
      <c r="Y45" s="12">
        <f>SUM(K45:N45,T45:W45)</f>
        <v>365</v>
      </c>
      <c r="Z45" s="5">
        <v>100</v>
      </c>
      <c r="AA45" s="4" t="s">
        <v>79</v>
      </c>
    </row>
    <row r="46" spans="1:27" s="4" customFormat="1" ht="15" customHeight="1">
      <c r="A46" s="4" t="s">
        <v>58</v>
      </c>
      <c r="B46" s="5">
        <v>60</v>
      </c>
      <c r="C46" s="6">
        <v>37741</v>
      </c>
      <c r="D46" s="6">
        <v>37011</v>
      </c>
      <c r="E46" s="6">
        <v>36280</v>
      </c>
      <c r="G46" s="7">
        <v>0</v>
      </c>
      <c r="H46" s="7">
        <v>0</v>
      </c>
      <c r="I46" s="7">
        <v>0</v>
      </c>
      <c r="J46" s="10">
        <v>0</v>
      </c>
      <c r="K46" s="9">
        <v>0</v>
      </c>
      <c r="L46" s="9">
        <v>0</v>
      </c>
      <c r="M46" s="9">
        <v>0</v>
      </c>
      <c r="N46" s="16">
        <v>0</v>
      </c>
      <c r="O46" s="4" t="s">
        <v>58</v>
      </c>
      <c r="P46" s="4">
        <v>1</v>
      </c>
      <c r="Q46" s="4">
        <v>12</v>
      </c>
      <c r="R46" s="4">
        <v>0</v>
      </c>
      <c r="S46" s="16">
        <v>0</v>
      </c>
      <c r="T46" s="4">
        <v>45</v>
      </c>
      <c r="U46" s="4">
        <v>392</v>
      </c>
      <c r="V46" s="4">
        <v>0</v>
      </c>
      <c r="W46" s="4">
        <v>0</v>
      </c>
      <c r="X46" s="13">
        <f t="shared" si="4"/>
        <v>13</v>
      </c>
      <c r="Y46" s="13">
        <f t="shared" si="5"/>
        <v>437</v>
      </c>
      <c r="Z46" s="5">
        <v>60</v>
      </c>
      <c r="AA46" s="4" t="s">
        <v>78</v>
      </c>
    </row>
    <row r="47" spans="1:27" s="4" customFormat="1" ht="15" customHeight="1">
      <c r="A47" s="4" t="s">
        <v>59</v>
      </c>
      <c r="B47" s="5">
        <v>30</v>
      </c>
      <c r="C47" s="6">
        <v>37680</v>
      </c>
      <c r="D47" s="6">
        <v>36677</v>
      </c>
      <c r="E47" s="6">
        <v>36280</v>
      </c>
      <c r="F47" s="6">
        <v>36585</v>
      </c>
      <c r="G47" s="7">
        <v>16</v>
      </c>
      <c r="H47" s="7">
        <v>0</v>
      </c>
      <c r="I47" s="7">
        <v>0</v>
      </c>
      <c r="J47" s="10">
        <v>0</v>
      </c>
      <c r="K47" s="9">
        <v>345</v>
      </c>
      <c r="L47" s="9">
        <v>0</v>
      </c>
      <c r="M47" s="9">
        <v>0</v>
      </c>
      <c r="N47" s="10">
        <v>0</v>
      </c>
      <c r="O47" s="4" t="s">
        <v>59</v>
      </c>
      <c r="P47" s="7">
        <v>8</v>
      </c>
      <c r="Q47" s="7">
        <v>0</v>
      </c>
      <c r="R47" s="7">
        <v>0</v>
      </c>
      <c r="S47" s="10">
        <v>0</v>
      </c>
      <c r="T47" s="9">
        <v>321</v>
      </c>
      <c r="U47" s="9">
        <v>0</v>
      </c>
      <c r="V47" s="9">
        <v>0</v>
      </c>
      <c r="W47" s="9">
        <v>0</v>
      </c>
      <c r="X47" s="11">
        <f aca="true" t="shared" si="6" ref="X47:X55">SUM(G47:J47,P47:S47)</f>
        <v>24</v>
      </c>
      <c r="Y47" s="12">
        <f aca="true" t="shared" si="7" ref="Y47:Y55">SUM(K47:N47,T47:W47)</f>
        <v>666</v>
      </c>
      <c r="Z47" s="5">
        <v>30</v>
      </c>
      <c r="AA47" s="4" t="s">
        <v>79</v>
      </c>
    </row>
    <row r="48" spans="1:27" s="4" customFormat="1" ht="15" customHeight="1">
      <c r="A48" s="4" t="s">
        <v>60</v>
      </c>
      <c r="B48" s="5">
        <v>30</v>
      </c>
      <c r="C48" s="6">
        <v>37652</v>
      </c>
      <c r="D48" s="14">
        <v>36191</v>
      </c>
      <c r="E48" s="14">
        <v>36160</v>
      </c>
      <c r="F48" s="6">
        <v>36585</v>
      </c>
      <c r="G48" s="7">
        <v>11</v>
      </c>
      <c r="H48" s="7">
        <v>0</v>
      </c>
      <c r="I48" s="7">
        <v>0</v>
      </c>
      <c r="J48" s="10">
        <v>0</v>
      </c>
      <c r="K48" s="9">
        <v>273</v>
      </c>
      <c r="L48" s="9">
        <v>0</v>
      </c>
      <c r="M48" s="9">
        <v>0</v>
      </c>
      <c r="N48" s="10">
        <v>0</v>
      </c>
      <c r="O48" s="4" t="s">
        <v>60</v>
      </c>
      <c r="P48" s="7">
        <v>0</v>
      </c>
      <c r="Q48" s="7">
        <v>0</v>
      </c>
      <c r="R48" s="7">
        <v>0</v>
      </c>
      <c r="S48" s="7">
        <v>0</v>
      </c>
      <c r="T48" s="8">
        <v>0</v>
      </c>
      <c r="U48" s="9">
        <v>0</v>
      </c>
      <c r="V48" s="9">
        <v>0</v>
      </c>
      <c r="W48" s="9">
        <v>0</v>
      </c>
      <c r="X48" s="11">
        <f t="shared" si="6"/>
        <v>11</v>
      </c>
      <c r="Y48" s="12">
        <f t="shared" si="7"/>
        <v>273</v>
      </c>
      <c r="Z48" s="5">
        <v>30</v>
      </c>
      <c r="AA48" s="4" t="s">
        <v>77</v>
      </c>
    </row>
    <row r="49" spans="1:27" s="4" customFormat="1" ht="15" customHeight="1">
      <c r="A49" s="4" t="s">
        <v>75</v>
      </c>
      <c r="B49" s="5">
        <v>30</v>
      </c>
      <c r="C49" s="6">
        <v>37298</v>
      </c>
      <c r="D49" s="6">
        <v>36578</v>
      </c>
      <c r="E49" s="14">
        <v>35848</v>
      </c>
      <c r="F49" s="14">
        <v>36224</v>
      </c>
      <c r="G49" s="4">
        <v>0</v>
      </c>
      <c r="H49" s="4">
        <v>0</v>
      </c>
      <c r="I49" s="4">
        <v>0</v>
      </c>
      <c r="J49" s="16">
        <v>0</v>
      </c>
      <c r="K49" s="4">
        <v>0</v>
      </c>
      <c r="L49" s="4">
        <v>0</v>
      </c>
      <c r="M49" s="4">
        <v>0</v>
      </c>
      <c r="N49" s="16">
        <v>0</v>
      </c>
      <c r="O49" s="4" t="s">
        <v>75</v>
      </c>
      <c r="P49" s="4">
        <v>0</v>
      </c>
      <c r="Q49" s="4">
        <v>0</v>
      </c>
      <c r="R49" s="4">
        <v>0</v>
      </c>
      <c r="S49" s="4">
        <v>0</v>
      </c>
      <c r="T49" s="15">
        <v>0</v>
      </c>
      <c r="U49" s="4">
        <v>0</v>
      </c>
      <c r="V49" s="4">
        <v>0</v>
      </c>
      <c r="W49" s="4">
        <v>0</v>
      </c>
      <c r="X49" s="11">
        <f>SUM(G49:J49,P49:S49)</f>
        <v>0</v>
      </c>
      <c r="Y49" s="12">
        <f>SUM(K49:N49,T49:W49)</f>
        <v>0</v>
      </c>
      <c r="Z49" s="5">
        <v>30</v>
      </c>
      <c r="AA49" s="4" t="s">
        <v>77</v>
      </c>
    </row>
    <row r="50" spans="1:27" s="4" customFormat="1" ht="15" customHeight="1">
      <c r="A50" s="4" t="s">
        <v>37</v>
      </c>
      <c r="B50" s="5">
        <v>100</v>
      </c>
      <c r="C50" s="14">
        <v>35960</v>
      </c>
      <c r="D50" s="6">
        <v>36950</v>
      </c>
      <c r="E50" s="6">
        <v>36291</v>
      </c>
      <c r="F50" s="6">
        <v>36293</v>
      </c>
      <c r="G50" s="7">
        <v>0</v>
      </c>
      <c r="H50" s="7">
        <v>0</v>
      </c>
      <c r="I50" s="7">
        <v>0</v>
      </c>
      <c r="J50" s="10">
        <v>0</v>
      </c>
      <c r="K50" s="9">
        <v>0</v>
      </c>
      <c r="L50" s="9">
        <v>0</v>
      </c>
      <c r="M50" s="9">
        <v>0</v>
      </c>
      <c r="N50" s="10">
        <v>0</v>
      </c>
      <c r="O50" s="4" t="s">
        <v>37</v>
      </c>
      <c r="P50" s="7">
        <v>0</v>
      </c>
      <c r="Q50" s="7">
        <v>3</v>
      </c>
      <c r="R50" s="7">
        <v>9</v>
      </c>
      <c r="S50" s="10">
        <v>0</v>
      </c>
      <c r="T50" s="9">
        <v>0</v>
      </c>
      <c r="U50" s="9">
        <v>105</v>
      </c>
      <c r="V50" s="9">
        <v>301</v>
      </c>
      <c r="W50" s="9">
        <v>0</v>
      </c>
      <c r="X50" s="11">
        <f t="shared" si="6"/>
        <v>12</v>
      </c>
      <c r="Y50" s="12">
        <f t="shared" si="7"/>
        <v>406</v>
      </c>
      <c r="Z50" s="5">
        <v>100</v>
      </c>
      <c r="AA50" s="4" t="s">
        <v>79</v>
      </c>
    </row>
    <row r="51" spans="1:27" s="4" customFormat="1" ht="15" customHeight="1">
      <c r="A51" s="4" t="s">
        <v>61</v>
      </c>
      <c r="B51" s="5">
        <v>30</v>
      </c>
      <c r="C51" s="6">
        <v>37680</v>
      </c>
      <c r="D51" s="14">
        <v>36191</v>
      </c>
      <c r="E51" s="14">
        <v>36219</v>
      </c>
      <c r="F51" s="6">
        <v>36585</v>
      </c>
      <c r="G51" s="7">
        <v>19</v>
      </c>
      <c r="H51" s="7">
        <v>0</v>
      </c>
      <c r="I51" s="7">
        <v>0</v>
      </c>
      <c r="J51" s="10">
        <v>0</v>
      </c>
      <c r="K51" s="9">
        <v>430</v>
      </c>
      <c r="L51" s="9">
        <v>0</v>
      </c>
      <c r="M51" s="9">
        <v>0</v>
      </c>
      <c r="N51" s="10">
        <v>0</v>
      </c>
      <c r="O51" s="4" t="s">
        <v>61</v>
      </c>
      <c r="P51" s="7">
        <v>0</v>
      </c>
      <c r="Q51" s="7">
        <v>0</v>
      </c>
      <c r="R51" s="7">
        <v>0</v>
      </c>
      <c r="S51" s="7">
        <v>0</v>
      </c>
      <c r="T51" s="8">
        <v>0</v>
      </c>
      <c r="U51" s="9">
        <v>0</v>
      </c>
      <c r="V51" s="9">
        <v>0</v>
      </c>
      <c r="W51" s="9">
        <v>0</v>
      </c>
      <c r="X51" s="11">
        <f t="shared" si="6"/>
        <v>19</v>
      </c>
      <c r="Y51" s="12">
        <f t="shared" si="7"/>
        <v>430</v>
      </c>
      <c r="Z51" s="5">
        <v>30</v>
      </c>
      <c r="AA51" s="4" t="s">
        <v>79</v>
      </c>
    </row>
    <row r="52" spans="1:27" s="4" customFormat="1" ht="15" customHeight="1">
      <c r="A52" s="4" t="s">
        <v>62</v>
      </c>
      <c r="B52" s="5">
        <v>30</v>
      </c>
      <c r="C52" s="6">
        <v>37680</v>
      </c>
      <c r="D52" s="14">
        <v>36191</v>
      </c>
      <c r="E52" s="14">
        <v>36219</v>
      </c>
      <c r="F52" s="6">
        <v>36585</v>
      </c>
      <c r="G52" s="7">
        <v>17</v>
      </c>
      <c r="H52" s="7">
        <v>1</v>
      </c>
      <c r="I52" s="7">
        <v>0</v>
      </c>
      <c r="J52" s="10">
        <v>0</v>
      </c>
      <c r="K52" s="9">
        <v>419</v>
      </c>
      <c r="L52" s="9">
        <v>35</v>
      </c>
      <c r="M52" s="9">
        <v>0</v>
      </c>
      <c r="N52" s="10">
        <v>0</v>
      </c>
      <c r="O52" s="4" t="s">
        <v>62</v>
      </c>
      <c r="P52" s="7">
        <v>0</v>
      </c>
      <c r="Q52" s="7">
        <v>0</v>
      </c>
      <c r="R52" s="7">
        <v>0</v>
      </c>
      <c r="S52" s="10">
        <v>0</v>
      </c>
      <c r="T52" s="9">
        <v>0</v>
      </c>
      <c r="U52" s="9">
        <v>0</v>
      </c>
      <c r="V52" s="9">
        <v>0</v>
      </c>
      <c r="W52" s="9">
        <v>0</v>
      </c>
      <c r="X52" s="11">
        <f t="shared" si="6"/>
        <v>18</v>
      </c>
      <c r="Y52" s="12">
        <f t="shared" si="7"/>
        <v>454</v>
      </c>
      <c r="Z52" s="5">
        <v>30</v>
      </c>
      <c r="AA52" s="4" t="s">
        <v>79</v>
      </c>
    </row>
    <row r="53" spans="1:27" s="4" customFormat="1" ht="15" customHeight="1">
      <c r="A53" s="23" t="s">
        <v>39</v>
      </c>
      <c r="B53" s="24">
        <v>60</v>
      </c>
      <c r="C53" s="19">
        <v>36860</v>
      </c>
      <c r="D53" s="21">
        <v>36160</v>
      </c>
      <c r="E53" s="21">
        <v>36235</v>
      </c>
      <c r="F53" s="6">
        <v>36588</v>
      </c>
      <c r="G53" s="7">
        <v>0</v>
      </c>
      <c r="H53" s="7">
        <v>0</v>
      </c>
      <c r="I53" s="7">
        <v>0</v>
      </c>
      <c r="J53" s="10">
        <v>0</v>
      </c>
      <c r="K53" s="9">
        <v>0</v>
      </c>
      <c r="L53" s="9">
        <v>0</v>
      </c>
      <c r="M53" s="9">
        <v>0</v>
      </c>
      <c r="N53" s="10">
        <v>0</v>
      </c>
      <c r="O53" s="23" t="s">
        <v>39</v>
      </c>
      <c r="P53" s="7">
        <v>9</v>
      </c>
      <c r="Q53" s="7">
        <v>3</v>
      </c>
      <c r="R53" s="7">
        <v>0</v>
      </c>
      <c r="S53" s="7">
        <v>0</v>
      </c>
      <c r="T53" s="8">
        <v>115</v>
      </c>
      <c r="U53" s="9">
        <v>43</v>
      </c>
      <c r="V53" s="9">
        <v>0</v>
      </c>
      <c r="W53" s="9">
        <v>0</v>
      </c>
      <c r="X53" s="11">
        <f t="shared" si="6"/>
        <v>12</v>
      </c>
      <c r="Y53" s="12">
        <f t="shared" si="7"/>
        <v>158</v>
      </c>
      <c r="Z53" s="5">
        <v>60</v>
      </c>
      <c r="AA53" s="4" t="s">
        <v>79</v>
      </c>
    </row>
    <row r="54" spans="1:27" s="4" customFormat="1" ht="15" customHeight="1">
      <c r="A54" s="4" t="s">
        <v>63</v>
      </c>
      <c r="B54" s="5">
        <v>30</v>
      </c>
      <c r="C54" s="6">
        <v>37652</v>
      </c>
      <c r="D54" s="6">
        <v>37327</v>
      </c>
      <c r="E54" s="6">
        <v>36597</v>
      </c>
      <c r="F54" s="6">
        <v>36585</v>
      </c>
      <c r="G54" s="4">
        <v>15</v>
      </c>
      <c r="H54" s="4">
        <v>3</v>
      </c>
      <c r="I54" s="4">
        <v>0</v>
      </c>
      <c r="J54" s="16">
        <v>0</v>
      </c>
      <c r="K54" s="4">
        <v>360</v>
      </c>
      <c r="L54" s="4">
        <v>104</v>
      </c>
      <c r="M54" s="4">
        <v>0</v>
      </c>
      <c r="N54" s="16">
        <v>0</v>
      </c>
      <c r="O54" s="4" t="s">
        <v>63</v>
      </c>
      <c r="P54" s="4">
        <v>21</v>
      </c>
      <c r="Q54" s="4">
        <v>10</v>
      </c>
      <c r="R54" s="4">
        <v>4</v>
      </c>
      <c r="S54" s="16">
        <v>0</v>
      </c>
      <c r="T54" s="4">
        <v>726</v>
      </c>
      <c r="U54" s="4">
        <v>266</v>
      </c>
      <c r="V54" s="4">
        <v>116</v>
      </c>
      <c r="W54" s="4">
        <v>0</v>
      </c>
      <c r="X54" s="13">
        <f t="shared" si="6"/>
        <v>53</v>
      </c>
      <c r="Y54" s="12">
        <f t="shared" si="7"/>
        <v>1572</v>
      </c>
      <c r="Z54" s="5">
        <v>60</v>
      </c>
      <c r="AA54" s="4" t="s">
        <v>79</v>
      </c>
    </row>
    <row r="55" spans="1:27" s="4" customFormat="1" ht="15" customHeight="1" thickBot="1">
      <c r="A55" s="25" t="s">
        <v>38</v>
      </c>
      <c r="B55" s="26">
        <v>30</v>
      </c>
      <c r="C55" s="27">
        <v>36719</v>
      </c>
      <c r="D55" s="27">
        <v>36719</v>
      </c>
      <c r="E55" s="28">
        <v>35988</v>
      </c>
      <c r="F55" s="27"/>
      <c r="G55" s="29">
        <v>0</v>
      </c>
      <c r="H55" s="29">
        <v>0</v>
      </c>
      <c r="I55" s="29">
        <v>0</v>
      </c>
      <c r="J55" s="30">
        <v>0</v>
      </c>
      <c r="K55" s="29">
        <v>0</v>
      </c>
      <c r="L55" s="29">
        <v>0</v>
      </c>
      <c r="M55" s="29">
        <v>0</v>
      </c>
      <c r="N55" s="30">
        <v>0</v>
      </c>
      <c r="O55" s="25" t="s">
        <v>38</v>
      </c>
      <c r="P55" s="29">
        <v>0</v>
      </c>
      <c r="Q55" s="29">
        <v>8</v>
      </c>
      <c r="R55" s="29">
        <v>0</v>
      </c>
      <c r="S55" s="30">
        <v>0</v>
      </c>
      <c r="T55" s="29">
        <v>0</v>
      </c>
      <c r="U55" s="29">
        <v>182</v>
      </c>
      <c r="V55" s="29">
        <v>0</v>
      </c>
      <c r="W55" s="29">
        <v>0</v>
      </c>
      <c r="X55" s="31">
        <f t="shared" si="6"/>
        <v>8</v>
      </c>
      <c r="Y55" s="32">
        <f t="shared" si="7"/>
        <v>182</v>
      </c>
      <c r="Z55" s="33">
        <v>30</v>
      </c>
      <c r="AA55" s="25" t="s">
        <v>77</v>
      </c>
    </row>
    <row r="56" spans="1:26" s="4" customFormat="1" ht="15" customHeight="1">
      <c r="A56" s="4" t="s">
        <v>80</v>
      </c>
      <c r="B56" s="5"/>
      <c r="C56" s="34" t="s">
        <v>81</v>
      </c>
      <c r="D56" s="6"/>
      <c r="E56" s="6"/>
      <c r="F56" s="5"/>
      <c r="G56" s="4">
        <f aca="true" t="shared" si="8" ref="G56:N56">SUM(G5:G55)</f>
        <v>340</v>
      </c>
      <c r="H56" s="4">
        <f t="shared" si="8"/>
        <v>76</v>
      </c>
      <c r="I56" s="4">
        <f t="shared" si="8"/>
        <v>5</v>
      </c>
      <c r="J56" s="4">
        <f t="shared" si="8"/>
        <v>1</v>
      </c>
      <c r="K56" s="4">
        <f t="shared" si="8"/>
        <v>8453</v>
      </c>
      <c r="L56" s="4">
        <f t="shared" si="8"/>
        <v>2478</v>
      </c>
      <c r="M56" s="4">
        <f t="shared" si="8"/>
        <v>174</v>
      </c>
      <c r="N56" s="4">
        <f t="shared" si="8"/>
        <v>28</v>
      </c>
      <c r="O56" s="5">
        <v>53</v>
      </c>
      <c r="P56" s="4">
        <f aca="true" t="shared" si="9" ref="P56:Y56">SUM(P5:P55)</f>
        <v>577</v>
      </c>
      <c r="Q56" s="4">
        <f t="shared" si="9"/>
        <v>397</v>
      </c>
      <c r="R56" s="4">
        <f t="shared" si="9"/>
        <v>126</v>
      </c>
      <c r="S56" s="4">
        <f t="shared" si="9"/>
        <v>22</v>
      </c>
      <c r="T56" s="4">
        <f t="shared" si="9"/>
        <v>15552</v>
      </c>
      <c r="U56" s="4">
        <f t="shared" si="9"/>
        <v>10864</v>
      </c>
      <c r="V56" s="4">
        <f t="shared" si="9"/>
        <v>3978</v>
      </c>
      <c r="W56" s="4">
        <f t="shared" si="9"/>
        <v>546</v>
      </c>
      <c r="X56" s="13">
        <f t="shared" si="9"/>
        <v>1544</v>
      </c>
      <c r="Y56" s="13">
        <f t="shared" si="9"/>
        <v>42073</v>
      </c>
      <c r="Z56" s="5"/>
    </row>
    <row r="57" spans="2:5" ht="15" customHeight="1">
      <c r="B57" s="2"/>
      <c r="D57" s="3"/>
      <c r="E57" s="3"/>
    </row>
    <row r="58" spans="2:5" ht="12.75">
      <c r="B58" s="2"/>
      <c r="C58" s="3"/>
      <c r="D58" s="3"/>
      <c r="E58" s="3"/>
    </row>
    <row r="59" spans="2:5" ht="12.75">
      <c r="B59" s="2"/>
      <c r="C59" s="3"/>
      <c r="D59" s="3"/>
      <c r="E59" s="3"/>
    </row>
    <row r="60" spans="2:5" ht="12.75">
      <c r="B60" s="2"/>
      <c r="C60" s="3"/>
      <c r="D60" s="3"/>
      <c r="E60" s="3"/>
    </row>
    <row r="61" spans="2:5" ht="12.75">
      <c r="B61" s="2"/>
      <c r="C61" s="3"/>
      <c r="D61" s="3"/>
      <c r="E61" s="3"/>
    </row>
    <row r="62" spans="2:5" ht="12.75">
      <c r="B62" s="2"/>
      <c r="C62" s="3"/>
      <c r="D62" s="3"/>
      <c r="E62" s="20"/>
    </row>
    <row r="63" spans="2:5" ht="12.75">
      <c r="B63" s="2"/>
      <c r="C63" s="3"/>
      <c r="D63" s="3"/>
      <c r="E63" s="3"/>
    </row>
    <row r="64" spans="2:5" ht="12.75">
      <c r="B64" s="2"/>
      <c r="C64" s="3"/>
      <c r="D64" s="3"/>
      <c r="E64" s="3"/>
    </row>
    <row r="65" spans="2:5" ht="12.75">
      <c r="B65" s="2"/>
      <c r="C65" s="3"/>
      <c r="D65" s="3"/>
      <c r="E65" s="3"/>
    </row>
    <row r="66" spans="2:5" ht="12.75">
      <c r="B66" s="2"/>
      <c r="C66" s="3"/>
      <c r="D66" s="3"/>
      <c r="E66" s="3"/>
    </row>
  </sheetData>
  <sheetProtection/>
  <mergeCells count="4">
    <mergeCell ref="P1:S1"/>
    <mergeCell ref="G1:J1"/>
    <mergeCell ref="K1:N1"/>
    <mergeCell ref="T1:W1"/>
  </mergeCells>
  <printOptions gridLines="1" horizontalCentered="1" verticalCentered="1"/>
  <pageMargins left="0.5" right="0.5" top="0.75" bottom="0.75" header="0.5" footer="0.5"/>
  <pageSetup fitToHeight="1" fitToWidth="1" orientation="portrait" scale="75"/>
  <headerFooter alignWithMargins="0">
    <oddHeader>&amp;L&amp;C&amp;"Times,Bold"&amp;12UA Dive Summary for 2002&amp;R</oddHeader>
    <oddFooter>&amp;L&amp;D&amp;CPage &amp;P&amp;R</oddFooter>
  </headerFooter>
  <colBreaks count="1" manualBreakCount="1">
    <brk id="1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Steve Jewett</cp:lastModifiedBy>
  <cp:lastPrinted>2003-03-21T21:55:05Z</cp:lastPrinted>
  <dcterms:created xsi:type="dcterms:W3CDTF">1999-03-01T12:45:11Z</dcterms:created>
  <dcterms:modified xsi:type="dcterms:W3CDTF">2015-04-07T21:03:25Z</dcterms:modified>
  <cp:category/>
  <cp:version/>
  <cp:contentType/>
  <cp:contentStatus/>
</cp:coreProperties>
</file>